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8620" windowHeight="1266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J4" i="1" l="1"/>
  <c r="J5" i="1"/>
  <c r="J6" i="1"/>
  <c r="J7" i="1"/>
  <c r="J8" i="1"/>
  <c r="J9" i="1"/>
  <c r="J10" i="1"/>
  <c r="J11" i="1"/>
  <c r="J12" i="1"/>
  <c r="J13" i="1"/>
  <c r="J14" i="1"/>
  <c r="J15" i="1"/>
  <c r="J16" i="1"/>
  <c r="J17" i="1"/>
  <c r="J3" i="1"/>
  <c r="I4" i="1"/>
  <c r="I5" i="1"/>
  <c r="I6" i="1"/>
  <c r="I7" i="1"/>
  <c r="I8" i="1"/>
  <c r="I9" i="1"/>
  <c r="I10" i="1"/>
  <c r="I11" i="1"/>
  <c r="I12" i="1"/>
  <c r="I13" i="1"/>
  <c r="I14" i="1"/>
  <c r="I15" i="1"/>
  <c r="I16" i="1"/>
  <c r="I17" i="1"/>
  <c r="I3" i="1"/>
</calcChain>
</file>

<file path=xl/sharedStrings.xml><?xml version="1.0" encoding="utf-8"?>
<sst xmlns="http://schemas.openxmlformats.org/spreadsheetml/2006/main" count="70" uniqueCount="38">
  <si>
    <t>تکرار1-رو</t>
  </si>
  <si>
    <t>تکرار1-زیر</t>
  </si>
  <si>
    <t>تکرار2-رو</t>
  </si>
  <si>
    <t>تکرار2-زیر</t>
  </si>
  <si>
    <t>نتیجه</t>
  </si>
  <si>
    <t>میانگین-رو</t>
  </si>
  <si>
    <t>میانگین -زیر</t>
  </si>
  <si>
    <t>اختلاف زیر-رو</t>
  </si>
  <si>
    <t>اختلاف زیر رو</t>
  </si>
  <si>
    <t>FACTOR A</t>
  </si>
  <si>
    <t>FACTOR B</t>
  </si>
  <si>
    <t>REPLICATE 1</t>
  </si>
  <si>
    <t>REPLICATE 2</t>
  </si>
  <si>
    <t>AVERAGE</t>
  </si>
  <si>
    <t>TREATMENT COMBINATION</t>
  </si>
  <si>
    <t>نتیجه زیر-رو</t>
  </si>
  <si>
    <t>نتیجه اختلاف</t>
  </si>
  <si>
    <t>ok</t>
  </si>
  <si>
    <t>NOT OK</t>
  </si>
  <si>
    <t>Length (mm)</t>
  </si>
  <si>
    <r>
      <t>Temperature (</t>
    </r>
    <r>
      <rPr>
        <sz val="11"/>
        <color rgb="FF000000"/>
        <rFont val="MTSY"/>
      </rPr>
      <t>◦</t>
    </r>
    <r>
      <rPr>
        <sz val="11"/>
        <color rgb="FF000000"/>
        <rFont val="Times-Roman"/>
      </rPr>
      <t>C</t>
    </r>
  </si>
  <si>
    <t>Time (minimum)</t>
  </si>
  <si>
    <r>
      <t>I</t>
    </r>
    <r>
      <rPr>
        <sz val="6"/>
        <color rgb="FF000000"/>
        <rFont val="Times-Roman"/>
      </rPr>
      <t xml:space="preserve">0 </t>
    </r>
    <r>
      <rPr>
        <sz val="8"/>
        <color rgb="FF000000"/>
        <rFont val="Times-Roman"/>
      </rPr>
      <t>(mm)</t>
    </r>
  </si>
  <si>
    <r>
      <t>I</t>
    </r>
    <r>
      <rPr>
        <sz val="6"/>
        <color rgb="FF000000"/>
        <rFont val="Times-Roman"/>
      </rPr>
      <t xml:space="preserve">1 </t>
    </r>
    <r>
      <rPr>
        <sz val="8"/>
        <color rgb="FF000000"/>
        <rFont val="Times-Roman"/>
      </rPr>
      <t>(mm)</t>
    </r>
  </si>
  <si>
    <r>
      <rPr>
        <sz val="11"/>
        <color rgb="FF000000"/>
        <rFont val="Calibri"/>
        <family val="2"/>
      </rPr>
      <t>∆</t>
    </r>
    <r>
      <rPr>
        <sz val="11"/>
        <color rgb="FF000000"/>
        <rFont val="Times-Roman"/>
      </rPr>
      <t xml:space="preserve">I </t>
    </r>
    <r>
      <rPr>
        <sz val="8"/>
        <color rgb="FF000000"/>
        <rFont val="Times-Roman"/>
      </rPr>
      <t>(mm)</t>
    </r>
  </si>
  <si>
    <t>Variation (%)</t>
  </si>
  <si>
    <t>Standard variation (%)</t>
  </si>
  <si>
    <t>TREATMENT</t>
  </si>
  <si>
    <t>COMBINATION</t>
  </si>
  <si>
    <t>The percentages of dimensional variations obtained from this test
are given in Table 10. As can be seen in the table the dimensional variation of each profile is lower than the standard value of 2. The relative length variation or the percentage of
variation is calculated from the following equation:</t>
  </si>
  <si>
    <t>where I0 is the initial distance of the sample between the two points and I1 is the distance of the sample between the two points after the treatments (heating and cooling).</t>
  </si>
  <si>
    <t>A study on usability of magnesium oxide with titanium dioxide
in PVC door and window profiles</t>
  </si>
  <si>
    <t>عناوین پیشنهادی</t>
  </si>
  <si>
    <t>بررسی تاثیر دما و زمان عملیات حرارتی بر رفتار حرارتی پروفیل های UPVC</t>
  </si>
  <si>
    <t>بررسی رفتار حرارتی پروفیل های UPVC با تاکید بر تاثیر مقدار دما و زمان قرارگیری در معرض حرارت</t>
  </si>
  <si>
    <t>بکارگیری تکنیک طراحی آزمایشات (DOE) برای تحلیل تاثیر پارامترهای دما و زمان بر رفتار حرارتی پروفیل های UPVC</t>
  </si>
  <si>
    <t>بررسی تاثیر پارامترهای مختلف بر عملکرد حرارتی پروفیل های UPVC به روش DoE</t>
  </si>
  <si>
    <t>ARTICLE</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</si>
</sst>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Arial"/>
      <family val="2"/>
      <charset val="178"/>
      <scheme val="minor"/>
    </font>
    <font>
      <b/>
      <sz val="12"/>
      <color theme="1"/>
      <name val="B Lotus"/>
      <charset val="178"/>
    </font>
    <font>
      <sz val="11"/>
      <color theme="1"/>
      <name val="Times New Roman"/>
      <family val="1"/>
      <scheme val="major"/>
    </font>
    <font>
      <sz val="11"/>
      <color rgb="FF000000"/>
      <name val="Times-Roman"/>
    </font>
    <font>
      <sz val="11"/>
      <color rgb="FF000000"/>
      <name val="MTSY"/>
    </font>
    <font>
      <sz val="6"/>
      <color rgb="FF000000"/>
      <name val="Times-Roman"/>
    </font>
    <font>
      <sz val="8"/>
      <color rgb="FF000000"/>
      <name val="Times-Roman"/>
    </font>
    <font>
      <sz val="11"/>
      <color rgb="FF000000"/>
      <name val="Calibri"/>
      <family val="2"/>
    </font>
    <font>
      <b/>
      <sz val="11"/>
      <color theme="1"/>
      <name val="B Lotus"/>
      <charset val="17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xf>
    <xf numFmtId="0" fontId="0" fillId="0" borderId="1" xfId="0" applyBorder="1"/>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2" fillId="0" borderId="2" xfId="0" applyFont="1" applyBorder="1"/>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0" xfId="0" applyBorder="1"/>
    <xf numFmtId="0" fontId="2" fillId="0" borderId="7" xfId="0" applyFont="1" applyBorder="1" applyAlignment="1">
      <alignment horizontal="center" vertical="center"/>
    </xf>
    <xf numFmtId="0" fontId="3"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2" fontId="3" fillId="0" borderId="1" xfId="0" applyNumberFormat="1" applyFont="1" applyBorder="1" applyAlignment="1">
      <alignment horizontal="center" vertical="top" wrapText="1"/>
    </xf>
    <xf numFmtId="2" fontId="3" fillId="0" borderId="5" xfId="0" applyNumberFormat="1" applyFont="1" applyBorder="1" applyAlignment="1">
      <alignment horizontal="left" vertical="top" wrapText="1"/>
    </xf>
    <xf numFmtId="2" fontId="3" fillId="0" borderId="8" xfId="0" applyNumberFormat="1" applyFont="1" applyBorder="1" applyAlignment="1">
      <alignment horizontal="left" vertical="top" wrapText="1"/>
    </xf>
    <xf numFmtId="2" fontId="3" fillId="0" borderId="6" xfId="0" applyNumberFormat="1" applyFont="1" applyBorder="1" applyAlignment="1">
      <alignment horizontal="left" vertical="top" wrapText="1"/>
    </xf>
    <xf numFmtId="2" fontId="3" fillId="0" borderId="5" xfId="0" applyNumberFormat="1" applyFont="1" applyBorder="1" applyAlignment="1">
      <alignment horizontal="left" vertical="center" wrapText="1"/>
    </xf>
    <xf numFmtId="2" fontId="3" fillId="0" borderId="8" xfId="0" applyNumberFormat="1" applyFont="1" applyBorder="1" applyAlignment="1">
      <alignment horizontal="left" vertical="center" wrapText="1"/>
    </xf>
    <xf numFmtId="2" fontId="3" fillId="0" borderId="6"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57151</xdr:colOff>
      <xdr:row>8</xdr:row>
      <xdr:rowOff>38100</xdr:rowOff>
    </xdr:from>
    <xdr:to>
      <xdr:col>11</xdr:col>
      <xdr:colOff>2124075</xdr:colOff>
      <xdr:row>9</xdr:row>
      <xdr:rowOff>238194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9851" y="2295525"/>
          <a:ext cx="2066924" cy="495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tabSelected="1" workbookViewId="0">
      <selection activeCell="P23" sqref="P23:P24"/>
    </sheetView>
  </sheetViews>
  <sheetFormatPr defaultRowHeight="15"/>
  <cols>
    <col min="2" max="2" width="26.5" bestFit="1" customWidth="1"/>
    <col min="3" max="3" width="14.375" bestFit="1" customWidth="1"/>
    <col min="4" max="4" width="10.5" bestFit="1" customWidth="1"/>
    <col min="5" max="5" width="13.5" bestFit="1" customWidth="1"/>
    <col min="6" max="6" width="13.125" bestFit="1" customWidth="1"/>
    <col min="7" max="8" width="5.75" bestFit="1" customWidth="1"/>
    <col min="9" max="9" width="6.25" bestFit="1" customWidth="1"/>
    <col min="10" max="10" width="11" style="5" bestFit="1" customWidth="1"/>
    <col min="11" max="11" width="17.75" style="10" bestFit="1" customWidth="1"/>
    <col min="12" max="12" width="28.625" style="10" customWidth="1"/>
    <col min="13" max="13" width="17.75" style="10" customWidth="1"/>
    <col min="14" max="14" width="7.75" bestFit="1" customWidth="1"/>
    <col min="15" max="15" width="4.375" bestFit="1" customWidth="1"/>
    <col min="16" max="16" width="8.25" bestFit="1" customWidth="1"/>
    <col min="17" max="17" width="4.375" bestFit="1" customWidth="1"/>
    <col min="18" max="18" width="10.875" bestFit="1" customWidth="1"/>
    <col min="19" max="19" width="7.75" bestFit="1" customWidth="1"/>
    <col min="20" max="20" width="4.375" bestFit="1" customWidth="1"/>
    <col min="21" max="21" width="8.25" bestFit="1" customWidth="1"/>
    <col min="22" max="22" width="4.375" bestFit="1" customWidth="1"/>
    <col min="23" max="23" width="10.875" bestFit="1" customWidth="1"/>
    <col min="24" max="24" width="8.125" bestFit="1" customWidth="1"/>
    <col min="25" max="25" width="9.125" bestFit="1" customWidth="1"/>
    <col min="26" max="26" width="10.5" bestFit="1" customWidth="1"/>
    <col min="27" max="27" width="9.25" bestFit="1" customWidth="1"/>
  </cols>
  <sheetData>
    <row r="1" spans="2:28" ht="15" customHeight="1">
      <c r="B1" s="22" t="s">
        <v>14</v>
      </c>
      <c r="C1" s="4" t="s">
        <v>27</v>
      </c>
      <c r="D1" s="22" t="s">
        <v>19</v>
      </c>
      <c r="E1" s="3" t="s">
        <v>9</v>
      </c>
      <c r="F1" s="3" t="s">
        <v>10</v>
      </c>
      <c r="G1" s="8"/>
      <c r="H1" s="8"/>
      <c r="I1" s="8"/>
      <c r="K1" s="9"/>
      <c r="L1" s="9"/>
      <c r="M1" s="9"/>
      <c r="N1" s="19" t="s">
        <v>11</v>
      </c>
      <c r="O1" s="20"/>
      <c r="P1" s="20"/>
      <c r="Q1" s="20"/>
      <c r="R1" s="21"/>
      <c r="S1" s="19" t="s">
        <v>12</v>
      </c>
      <c r="T1" s="20"/>
      <c r="U1" s="20"/>
      <c r="V1" s="20"/>
      <c r="W1" s="21"/>
      <c r="X1" s="19" t="s">
        <v>13</v>
      </c>
      <c r="Y1" s="21"/>
      <c r="Z1" s="2"/>
      <c r="AA1" s="2"/>
    </row>
    <row r="2" spans="2:28" ht="23.25" customHeight="1">
      <c r="B2" s="23"/>
      <c r="C2" s="13" t="s">
        <v>28</v>
      </c>
      <c r="D2" s="23"/>
      <c r="E2" s="5" t="s">
        <v>20</v>
      </c>
      <c r="F2" s="5" t="s">
        <v>21</v>
      </c>
      <c r="G2" s="5" t="s">
        <v>22</v>
      </c>
      <c r="H2" s="5" t="s">
        <v>23</v>
      </c>
      <c r="I2" s="5" t="s">
        <v>24</v>
      </c>
      <c r="J2" s="5" t="s">
        <v>25</v>
      </c>
      <c r="K2" s="5" t="s">
        <v>26</v>
      </c>
      <c r="L2" s="11" t="s">
        <v>37</v>
      </c>
      <c r="M2" s="5"/>
      <c r="N2" s="1" t="s">
        <v>0</v>
      </c>
      <c r="O2" s="1" t="s">
        <v>4</v>
      </c>
      <c r="P2" s="1" t="s">
        <v>1</v>
      </c>
      <c r="Q2" s="1" t="s">
        <v>4</v>
      </c>
      <c r="R2" s="1" t="s">
        <v>7</v>
      </c>
      <c r="S2" s="1" t="s">
        <v>2</v>
      </c>
      <c r="T2" s="1" t="s">
        <v>4</v>
      </c>
      <c r="U2" s="1" t="s">
        <v>3</v>
      </c>
      <c r="V2" s="1" t="s">
        <v>4</v>
      </c>
      <c r="W2" s="1" t="s">
        <v>7</v>
      </c>
      <c r="X2" s="1" t="s">
        <v>5</v>
      </c>
      <c r="Y2" s="1" t="s">
        <v>6</v>
      </c>
      <c r="Z2" s="1" t="s">
        <v>8</v>
      </c>
      <c r="AA2" s="1" t="s">
        <v>15</v>
      </c>
      <c r="AB2" s="1" t="s">
        <v>16</v>
      </c>
    </row>
    <row r="3" spans="2:28" ht="23.25" customHeight="1">
      <c r="B3" s="7">
        <v>1</v>
      </c>
      <c r="C3" s="7">
        <v>1</v>
      </c>
      <c r="D3" s="6">
        <v>300</v>
      </c>
      <c r="E3" s="6">
        <v>70</v>
      </c>
      <c r="F3" s="6">
        <v>50</v>
      </c>
      <c r="G3" s="6">
        <v>200</v>
      </c>
      <c r="H3" s="6">
        <v>199.94</v>
      </c>
      <c r="I3" s="6">
        <f>G3-H3</f>
        <v>6.0000000000002274E-2</v>
      </c>
      <c r="J3" s="6">
        <f>(G3-H3)/G3*100</f>
        <v>3.0000000000001137E-2</v>
      </c>
      <c r="K3" s="6">
        <v>2</v>
      </c>
      <c r="L3" s="25" t="s">
        <v>29</v>
      </c>
      <c r="M3" s="6"/>
      <c r="N3" s="1">
        <v>199.99</v>
      </c>
      <c r="O3" s="1">
        <v>0.01</v>
      </c>
      <c r="P3" s="1">
        <v>199.95</v>
      </c>
      <c r="Q3" s="1">
        <v>0.03</v>
      </c>
      <c r="R3" s="1">
        <v>0.02</v>
      </c>
      <c r="S3" s="1">
        <v>199.89</v>
      </c>
      <c r="T3" s="1">
        <v>0.06</v>
      </c>
      <c r="U3" s="1">
        <v>199.84</v>
      </c>
      <c r="V3" s="1">
        <v>0.09</v>
      </c>
      <c r="W3" s="1">
        <v>0.03</v>
      </c>
      <c r="X3" s="1">
        <v>3.5000000000000003E-2</v>
      </c>
      <c r="Y3" s="1">
        <v>0.06</v>
      </c>
      <c r="Z3" s="1">
        <v>2.5000000000000001E-2</v>
      </c>
      <c r="AA3" s="3" t="s">
        <v>17</v>
      </c>
      <c r="AB3" s="3" t="s">
        <v>17</v>
      </c>
    </row>
    <row r="4" spans="2:28" ht="23.25">
      <c r="B4" s="7">
        <v>2</v>
      </c>
      <c r="C4" s="7">
        <v>2</v>
      </c>
      <c r="D4" s="6">
        <v>300</v>
      </c>
      <c r="E4" s="6">
        <v>70</v>
      </c>
      <c r="F4" s="6">
        <v>60</v>
      </c>
      <c r="G4" s="6">
        <v>200</v>
      </c>
      <c r="H4" s="6">
        <v>199.95</v>
      </c>
      <c r="I4" s="6">
        <f t="shared" ref="I4:I17" si="0">G4-H4</f>
        <v>5.0000000000011369E-2</v>
      </c>
      <c r="J4" s="6">
        <f t="shared" ref="J4:J17" si="1">(G4-H4)/G4*100</f>
        <v>2.5000000000005681E-2</v>
      </c>
      <c r="K4" s="6">
        <v>2</v>
      </c>
      <c r="L4" s="26"/>
      <c r="M4" s="6"/>
      <c r="N4" s="1">
        <v>199.96</v>
      </c>
      <c r="O4" s="1">
        <v>0.03</v>
      </c>
      <c r="P4" s="1">
        <v>199.93</v>
      </c>
      <c r="Q4" s="1">
        <v>0.04</v>
      </c>
      <c r="R4" s="1">
        <v>0.01</v>
      </c>
      <c r="S4" s="1">
        <v>199.94</v>
      </c>
      <c r="T4" s="1">
        <v>0.04</v>
      </c>
      <c r="U4" s="1">
        <v>199.97</v>
      </c>
      <c r="V4" s="1">
        <v>0.02</v>
      </c>
      <c r="W4" s="1">
        <v>0.02</v>
      </c>
      <c r="X4" s="1">
        <v>3.5000000000000003E-2</v>
      </c>
      <c r="Y4" s="1">
        <v>0.03</v>
      </c>
      <c r="Z4" s="1">
        <v>5.0000000000000001E-3</v>
      </c>
      <c r="AA4" s="3" t="s">
        <v>17</v>
      </c>
      <c r="AB4" s="3" t="s">
        <v>17</v>
      </c>
    </row>
    <row r="5" spans="2:28" ht="23.25">
      <c r="B5" s="7">
        <v>3</v>
      </c>
      <c r="C5" s="7">
        <v>3</v>
      </c>
      <c r="D5" s="6">
        <v>300</v>
      </c>
      <c r="E5" s="6">
        <v>70</v>
      </c>
      <c r="F5" s="6">
        <v>70</v>
      </c>
      <c r="G5" s="6">
        <v>200</v>
      </c>
      <c r="H5" s="6">
        <v>199.95</v>
      </c>
      <c r="I5" s="6">
        <f t="shared" si="0"/>
        <v>5.0000000000011369E-2</v>
      </c>
      <c r="J5" s="6">
        <f t="shared" si="1"/>
        <v>2.5000000000005681E-2</v>
      </c>
      <c r="K5" s="6">
        <v>2</v>
      </c>
      <c r="L5" s="26"/>
      <c r="M5" s="6"/>
      <c r="N5" s="1">
        <v>199.94</v>
      </c>
      <c r="O5" s="1">
        <v>0.04</v>
      </c>
      <c r="P5" s="1">
        <v>199.92</v>
      </c>
      <c r="Q5" s="1">
        <v>0.05</v>
      </c>
      <c r="R5" s="1">
        <v>0.01</v>
      </c>
      <c r="S5" s="1">
        <v>199.95</v>
      </c>
      <c r="T5" s="1">
        <v>0.03</v>
      </c>
      <c r="U5" s="1">
        <v>199.97</v>
      </c>
      <c r="V5" s="1">
        <v>0.02</v>
      </c>
      <c r="W5" s="1">
        <v>0.01</v>
      </c>
      <c r="X5" s="1">
        <v>3.5000000000000003E-2</v>
      </c>
      <c r="Y5" s="1">
        <v>3.5000000000000003E-2</v>
      </c>
      <c r="Z5" s="1">
        <v>0</v>
      </c>
      <c r="AA5" s="3" t="s">
        <v>17</v>
      </c>
      <c r="AB5" s="3" t="s">
        <v>17</v>
      </c>
    </row>
    <row r="6" spans="2:28" ht="23.25">
      <c r="B6" s="7">
        <v>4</v>
      </c>
      <c r="C6" s="7">
        <v>4</v>
      </c>
      <c r="D6" s="6">
        <v>300</v>
      </c>
      <c r="E6" s="6">
        <v>80</v>
      </c>
      <c r="F6" s="6">
        <v>50</v>
      </c>
      <c r="G6" s="6">
        <v>200</v>
      </c>
      <c r="H6" s="6">
        <v>199.65</v>
      </c>
      <c r="I6" s="6">
        <f t="shared" si="0"/>
        <v>0.34999999999999432</v>
      </c>
      <c r="J6" s="6">
        <f t="shared" si="1"/>
        <v>0.17499999999999716</v>
      </c>
      <c r="K6" s="6">
        <v>2</v>
      </c>
      <c r="L6" s="26"/>
      <c r="M6" s="6"/>
      <c r="N6" s="1">
        <v>199.54</v>
      </c>
      <c r="O6" s="1">
        <v>0.24</v>
      </c>
      <c r="P6" s="1">
        <v>199.58</v>
      </c>
      <c r="Q6" s="1">
        <v>0.22</v>
      </c>
      <c r="R6" s="1">
        <v>0.02</v>
      </c>
      <c r="S6" s="1">
        <v>199.76</v>
      </c>
      <c r="T6" s="1">
        <v>0.13</v>
      </c>
      <c r="U6" s="1">
        <v>199.78</v>
      </c>
      <c r="V6" s="1">
        <v>0.12</v>
      </c>
      <c r="W6" s="1">
        <v>0.01</v>
      </c>
      <c r="X6" s="1">
        <v>0.185</v>
      </c>
      <c r="Y6" s="1">
        <v>0.17</v>
      </c>
      <c r="Z6" s="1">
        <v>1.4999999999999999E-2</v>
      </c>
      <c r="AA6" s="3" t="s">
        <v>17</v>
      </c>
      <c r="AB6" s="3" t="s">
        <v>17</v>
      </c>
    </row>
    <row r="7" spans="2:28" ht="23.25">
      <c r="B7" s="7">
        <v>5</v>
      </c>
      <c r="C7" s="7">
        <v>5</v>
      </c>
      <c r="D7" s="6">
        <v>300</v>
      </c>
      <c r="E7" s="6">
        <v>80</v>
      </c>
      <c r="F7" s="6">
        <v>60</v>
      </c>
      <c r="G7" s="6">
        <v>200</v>
      </c>
      <c r="H7" s="6">
        <v>199.55</v>
      </c>
      <c r="I7" s="6">
        <f t="shared" si="0"/>
        <v>0.44999999999998863</v>
      </c>
      <c r="J7" s="6">
        <f t="shared" si="1"/>
        <v>0.22499999999999432</v>
      </c>
      <c r="K7" s="6">
        <v>2</v>
      </c>
      <c r="L7" s="26"/>
      <c r="M7" s="6"/>
      <c r="N7" s="1">
        <v>199.51</v>
      </c>
      <c r="O7" s="1">
        <v>0.25</v>
      </c>
      <c r="P7" s="1">
        <v>199.56</v>
      </c>
      <c r="Q7" s="1">
        <v>0.23</v>
      </c>
      <c r="R7" s="1">
        <v>0.02</v>
      </c>
      <c r="S7" s="1">
        <v>199.59</v>
      </c>
      <c r="T7" s="1">
        <v>0.21</v>
      </c>
      <c r="U7" s="1">
        <v>199.61</v>
      </c>
      <c r="V7" s="1">
        <v>0.2</v>
      </c>
      <c r="W7" s="1">
        <v>0.01</v>
      </c>
      <c r="X7" s="1">
        <v>0.23</v>
      </c>
      <c r="Y7" s="1">
        <v>0.215</v>
      </c>
      <c r="Z7" s="1">
        <v>1.4999999999999999E-2</v>
      </c>
      <c r="AA7" s="3" t="s">
        <v>17</v>
      </c>
      <c r="AB7" s="3" t="s">
        <v>17</v>
      </c>
    </row>
    <row r="8" spans="2:28" ht="23.25">
      <c r="B8" s="7">
        <v>6</v>
      </c>
      <c r="C8" s="7">
        <v>6</v>
      </c>
      <c r="D8" s="6">
        <v>300</v>
      </c>
      <c r="E8" s="6">
        <v>80</v>
      </c>
      <c r="F8" s="6">
        <v>70</v>
      </c>
      <c r="G8" s="6">
        <v>200</v>
      </c>
      <c r="H8" s="6">
        <v>199.49</v>
      </c>
      <c r="I8" s="6">
        <f t="shared" si="0"/>
        <v>0.50999999999999091</v>
      </c>
      <c r="J8" s="6">
        <f t="shared" si="1"/>
        <v>0.25499999999999545</v>
      </c>
      <c r="K8" s="6">
        <v>2</v>
      </c>
      <c r="L8" s="27"/>
      <c r="M8" s="6"/>
      <c r="N8" s="1">
        <v>199.52</v>
      </c>
      <c r="O8" s="1">
        <v>0.25</v>
      </c>
      <c r="P8" s="1">
        <v>199.55</v>
      </c>
      <c r="Q8" s="1">
        <v>0.23</v>
      </c>
      <c r="R8" s="1">
        <v>0.02</v>
      </c>
      <c r="S8" s="1">
        <v>199.46</v>
      </c>
      <c r="T8" s="1">
        <v>0.3</v>
      </c>
      <c r="U8" s="1">
        <v>199.44</v>
      </c>
      <c r="V8" s="1">
        <v>0.28999999999999998</v>
      </c>
      <c r="W8" s="1">
        <v>0.01</v>
      </c>
      <c r="X8" s="1">
        <v>0.27500000000000002</v>
      </c>
      <c r="Y8" s="1">
        <v>0.26</v>
      </c>
      <c r="Z8" s="1">
        <v>1.4999999999999999E-2</v>
      </c>
      <c r="AA8" s="3" t="s">
        <v>17</v>
      </c>
      <c r="AB8" s="3" t="s">
        <v>17</v>
      </c>
    </row>
    <row r="9" spans="2:28" ht="23.25">
      <c r="B9" s="7">
        <v>7</v>
      </c>
      <c r="C9" s="7">
        <v>7</v>
      </c>
      <c r="D9" s="6">
        <v>300</v>
      </c>
      <c r="E9" s="6">
        <v>90</v>
      </c>
      <c r="F9" s="6">
        <v>50</v>
      </c>
      <c r="G9" s="6">
        <v>200</v>
      </c>
      <c r="H9" s="6">
        <v>197.87</v>
      </c>
      <c r="I9" s="6">
        <f t="shared" si="0"/>
        <v>2.1299999999999955</v>
      </c>
      <c r="J9" s="6">
        <f t="shared" si="1"/>
        <v>1.0649999999999977</v>
      </c>
      <c r="K9" s="6">
        <v>2</v>
      </c>
      <c r="L9" s="24"/>
      <c r="M9" s="6"/>
      <c r="N9" s="1">
        <v>197.89</v>
      </c>
      <c r="O9" s="1">
        <v>1.06</v>
      </c>
      <c r="P9" s="1">
        <v>197.87</v>
      </c>
      <c r="Q9" s="1">
        <v>1.07</v>
      </c>
      <c r="R9" s="1">
        <v>0.01</v>
      </c>
      <c r="S9" s="1">
        <v>197.86</v>
      </c>
      <c r="T9" s="1">
        <v>1.08</v>
      </c>
      <c r="U9" s="1">
        <v>197.88</v>
      </c>
      <c r="V9" s="1">
        <v>1.07</v>
      </c>
      <c r="W9" s="1">
        <v>0.01</v>
      </c>
      <c r="X9" s="1">
        <v>1.07</v>
      </c>
      <c r="Y9" s="1">
        <v>1.07</v>
      </c>
      <c r="Z9" s="1">
        <v>0.01</v>
      </c>
      <c r="AA9" s="3" t="s">
        <v>17</v>
      </c>
      <c r="AB9" s="3" t="s">
        <v>17</v>
      </c>
    </row>
    <row r="10" spans="2:28" ht="23.25">
      <c r="B10" s="7">
        <v>8</v>
      </c>
      <c r="C10" s="7">
        <v>8</v>
      </c>
      <c r="D10" s="6">
        <v>300</v>
      </c>
      <c r="E10" s="6">
        <v>90</v>
      </c>
      <c r="F10" s="6">
        <v>60</v>
      </c>
      <c r="G10" s="6">
        <v>200</v>
      </c>
      <c r="H10" s="6">
        <v>197.86</v>
      </c>
      <c r="I10" s="6">
        <f t="shared" si="0"/>
        <v>2.1399999999999864</v>
      </c>
      <c r="J10" s="6">
        <f t="shared" si="1"/>
        <v>1.0699999999999932</v>
      </c>
      <c r="K10" s="6">
        <v>2</v>
      </c>
      <c r="L10" s="24"/>
      <c r="M10" s="6"/>
      <c r="N10" s="1">
        <v>197.88</v>
      </c>
      <c r="O10" s="1">
        <v>1.07</v>
      </c>
      <c r="P10" s="1">
        <v>197.87</v>
      </c>
      <c r="Q10" s="1">
        <v>1.07</v>
      </c>
      <c r="R10" s="1">
        <v>0.01</v>
      </c>
      <c r="S10" s="1">
        <v>197.84</v>
      </c>
      <c r="T10" s="1">
        <v>1.08</v>
      </c>
      <c r="U10" s="1">
        <v>197.86</v>
      </c>
      <c r="V10" s="1">
        <v>1.08</v>
      </c>
      <c r="W10" s="1">
        <v>0.01</v>
      </c>
      <c r="X10" s="1">
        <v>1.07</v>
      </c>
      <c r="Y10" s="1">
        <v>1.07</v>
      </c>
      <c r="Z10" s="1">
        <v>0.01</v>
      </c>
      <c r="AA10" s="3" t="s">
        <v>17</v>
      </c>
      <c r="AB10" s="3" t="s">
        <v>17</v>
      </c>
    </row>
    <row r="11" spans="2:28" ht="23.25" customHeight="1">
      <c r="B11" s="7">
        <v>9</v>
      </c>
      <c r="C11" s="7">
        <v>9</v>
      </c>
      <c r="D11" s="6">
        <v>300</v>
      </c>
      <c r="E11" s="6">
        <v>90</v>
      </c>
      <c r="F11" s="6">
        <v>70</v>
      </c>
      <c r="G11" s="6">
        <v>200</v>
      </c>
      <c r="H11" s="6">
        <v>197.84</v>
      </c>
      <c r="I11" s="6">
        <f t="shared" si="0"/>
        <v>2.1599999999999966</v>
      </c>
      <c r="J11" s="6">
        <f t="shared" si="1"/>
        <v>1.0799999999999983</v>
      </c>
      <c r="K11" s="6">
        <v>2</v>
      </c>
      <c r="L11" s="25" t="s">
        <v>30</v>
      </c>
      <c r="M11" s="6"/>
      <c r="N11" s="1">
        <v>197.87</v>
      </c>
      <c r="O11" s="1">
        <v>1.07</v>
      </c>
      <c r="P11" s="1">
        <v>197.92</v>
      </c>
      <c r="Q11" s="1">
        <v>1.05</v>
      </c>
      <c r="R11" s="1">
        <v>0.02</v>
      </c>
      <c r="S11" s="1">
        <v>197.82</v>
      </c>
      <c r="T11" s="1">
        <v>1.1000000000000001</v>
      </c>
      <c r="U11" s="1">
        <v>197.84</v>
      </c>
      <c r="V11" s="1">
        <v>1.08</v>
      </c>
      <c r="W11" s="1">
        <v>0.03</v>
      </c>
      <c r="X11" s="1">
        <v>1.08</v>
      </c>
      <c r="Y11" s="1">
        <v>1.06</v>
      </c>
      <c r="Z11" s="1">
        <v>0.02</v>
      </c>
      <c r="AA11" s="3" t="s">
        <v>17</v>
      </c>
      <c r="AB11" s="3" t="s">
        <v>17</v>
      </c>
    </row>
    <row r="12" spans="2:28" ht="23.25">
      <c r="B12" s="7">
        <v>10</v>
      </c>
      <c r="C12" s="7">
        <v>10</v>
      </c>
      <c r="D12" s="6">
        <v>300</v>
      </c>
      <c r="E12" s="6">
        <v>100</v>
      </c>
      <c r="F12" s="6">
        <v>50</v>
      </c>
      <c r="G12" s="6">
        <v>200</v>
      </c>
      <c r="H12" s="6">
        <v>197.63</v>
      </c>
      <c r="I12" s="6">
        <f t="shared" si="0"/>
        <v>2.3700000000000045</v>
      </c>
      <c r="J12" s="6">
        <f t="shared" si="1"/>
        <v>1.1850000000000023</v>
      </c>
      <c r="K12" s="6">
        <v>2</v>
      </c>
      <c r="L12" s="26"/>
      <c r="M12" s="6"/>
      <c r="N12" s="1">
        <v>197.64</v>
      </c>
      <c r="O12" s="1">
        <v>1.33</v>
      </c>
      <c r="P12" s="1">
        <v>197.59</v>
      </c>
      <c r="Q12" s="1">
        <v>1.35</v>
      </c>
      <c r="R12" s="1">
        <v>0.02</v>
      </c>
      <c r="S12" s="1">
        <v>197.63</v>
      </c>
      <c r="T12" s="1">
        <v>1.33</v>
      </c>
      <c r="U12" s="1">
        <v>197.59</v>
      </c>
      <c r="V12" s="1">
        <v>1.35</v>
      </c>
      <c r="W12" s="1">
        <v>0.02</v>
      </c>
      <c r="X12" s="1">
        <v>1.33</v>
      </c>
      <c r="Y12" s="1">
        <v>1.35</v>
      </c>
      <c r="Z12" s="1">
        <v>0.02</v>
      </c>
      <c r="AA12" s="3" t="s">
        <v>17</v>
      </c>
      <c r="AB12" s="3" t="s">
        <v>17</v>
      </c>
    </row>
    <row r="13" spans="2:28" ht="23.25">
      <c r="B13" s="7">
        <v>11</v>
      </c>
      <c r="C13" s="7">
        <v>11</v>
      </c>
      <c r="D13" s="6">
        <v>300</v>
      </c>
      <c r="E13" s="6">
        <v>100</v>
      </c>
      <c r="F13" s="6">
        <v>60</v>
      </c>
      <c r="G13" s="6">
        <v>200</v>
      </c>
      <c r="H13" s="6">
        <v>197.6</v>
      </c>
      <c r="I13" s="6">
        <f t="shared" si="0"/>
        <v>2.4000000000000057</v>
      </c>
      <c r="J13" s="6">
        <f t="shared" si="1"/>
        <v>1.2000000000000028</v>
      </c>
      <c r="K13" s="6">
        <v>2</v>
      </c>
      <c r="L13" s="26"/>
      <c r="M13" s="6"/>
      <c r="N13" s="1">
        <v>197.61</v>
      </c>
      <c r="O13" s="1">
        <v>1.34</v>
      </c>
      <c r="P13" s="1">
        <v>197.64</v>
      </c>
      <c r="Q13" s="1">
        <v>1.32</v>
      </c>
      <c r="R13" s="1">
        <v>0.02</v>
      </c>
      <c r="S13" s="1">
        <v>197.59</v>
      </c>
      <c r="T13" s="1">
        <v>1.35</v>
      </c>
      <c r="U13" s="1">
        <v>197.61</v>
      </c>
      <c r="V13" s="1">
        <v>1.34</v>
      </c>
      <c r="W13" s="1">
        <v>0.01</v>
      </c>
      <c r="X13" s="1">
        <v>1.34</v>
      </c>
      <c r="Y13" s="1">
        <v>1.33</v>
      </c>
      <c r="Z13" s="1">
        <v>0.01</v>
      </c>
      <c r="AA13" s="3" t="s">
        <v>17</v>
      </c>
      <c r="AB13" s="3" t="s">
        <v>17</v>
      </c>
    </row>
    <row r="14" spans="2:28" ht="23.25">
      <c r="B14" s="7">
        <v>12</v>
      </c>
      <c r="C14" s="7">
        <v>12</v>
      </c>
      <c r="D14" s="6">
        <v>300</v>
      </c>
      <c r="E14" s="6">
        <v>100</v>
      </c>
      <c r="F14" s="6">
        <v>70</v>
      </c>
      <c r="G14" s="6">
        <v>200</v>
      </c>
      <c r="H14" s="6">
        <v>197.48</v>
      </c>
      <c r="I14" s="6">
        <f t="shared" si="0"/>
        <v>2.5200000000000102</v>
      </c>
      <c r="J14" s="6">
        <f t="shared" si="1"/>
        <v>1.2600000000000051</v>
      </c>
      <c r="K14" s="6">
        <v>2</v>
      </c>
      <c r="L14" s="27"/>
      <c r="M14" s="6"/>
      <c r="N14" s="1">
        <v>197.46</v>
      </c>
      <c r="O14" s="1">
        <v>1.41</v>
      </c>
      <c r="P14" s="1">
        <v>197.52</v>
      </c>
      <c r="Q14" s="1">
        <v>1.38</v>
      </c>
      <c r="R14" s="1">
        <v>0.03</v>
      </c>
      <c r="S14" s="1">
        <v>197.51</v>
      </c>
      <c r="T14" s="1">
        <v>1.39</v>
      </c>
      <c r="U14" s="1">
        <v>197.54</v>
      </c>
      <c r="V14" s="1">
        <v>1.37</v>
      </c>
      <c r="W14" s="1">
        <v>0.02</v>
      </c>
      <c r="X14" s="1">
        <v>1.4</v>
      </c>
      <c r="Y14" s="1">
        <v>1.37</v>
      </c>
      <c r="Z14" s="1">
        <v>0.03</v>
      </c>
      <c r="AA14" s="3" t="s">
        <v>17</v>
      </c>
      <c r="AB14" s="3" t="s">
        <v>17</v>
      </c>
    </row>
    <row r="15" spans="2:28" ht="30" customHeight="1">
      <c r="B15" s="7">
        <v>13</v>
      </c>
      <c r="C15" s="7">
        <v>13</v>
      </c>
      <c r="D15" s="6">
        <v>300</v>
      </c>
      <c r="E15" s="6">
        <v>110</v>
      </c>
      <c r="F15" s="6">
        <v>50</v>
      </c>
      <c r="G15" s="6">
        <v>200</v>
      </c>
      <c r="H15" s="6">
        <v>197.36</v>
      </c>
      <c r="I15" s="6">
        <f t="shared" si="0"/>
        <v>2.6399999999999864</v>
      </c>
      <c r="J15" s="6">
        <f t="shared" si="1"/>
        <v>1.3199999999999932</v>
      </c>
      <c r="K15" s="6">
        <v>2</v>
      </c>
      <c r="L15" s="28" t="s">
        <v>31</v>
      </c>
      <c r="M15" s="6"/>
      <c r="N15" s="1">
        <v>197.38</v>
      </c>
      <c r="O15" s="1">
        <v>1.32</v>
      </c>
      <c r="P15" s="1">
        <v>197.44</v>
      </c>
      <c r="Q15" s="1">
        <v>1.29</v>
      </c>
      <c r="R15" s="1">
        <v>0.12</v>
      </c>
      <c r="S15" s="1">
        <v>197.35</v>
      </c>
      <c r="T15" s="1">
        <v>1.33</v>
      </c>
      <c r="U15" s="1">
        <v>197.38</v>
      </c>
      <c r="V15" s="1">
        <v>1.32</v>
      </c>
      <c r="W15" s="1">
        <v>0.13</v>
      </c>
      <c r="X15" s="1">
        <v>1.1399999999999999</v>
      </c>
      <c r="Y15" s="1">
        <v>1.02</v>
      </c>
      <c r="Z15" s="1">
        <v>0.12</v>
      </c>
      <c r="AA15" s="3" t="s">
        <v>17</v>
      </c>
      <c r="AB15" s="3" t="s">
        <v>18</v>
      </c>
    </row>
    <row r="16" spans="2:28" ht="30" customHeight="1">
      <c r="B16" s="7">
        <v>14</v>
      </c>
      <c r="C16" s="7">
        <v>14</v>
      </c>
      <c r="D16" s="6">
        <v>300</v>
      </c>
      <c r="E16" s="6">
        <v>110</v>
      </c>
      <c r="F16" s="6">
        <v>60</v>
      </c>
      <c r="G16" s="6">
        <v>200</v>
      </c>
      <c r="H16" s="6">
        <v>197.38</v>
      </c>
      <c r="I16" s="6">
        <f t="shared" si="0"/>
        <v>2.6200000000000045</v>
      </c>
      <c r="J16" s="6">
        <f t="shared" si="1"/>
        <v>1.3100000000000023</v>
      </c>
      <c r="K16" s="6">
        <v>2</v>
      </c>
      <c r="L16" s="29"/>
      <c r="M16" s="6"/>
      <c r="N16" s="1">
        <v>197.41</v>
      </c>
      <c r="O16" s="1">
        <v>1.3</v>
      </c>
      <c r="P16" s="1">
        <v>197.49</v>
      </c>
      <c r="Q16" s="1">
        <v>1.26</v>
      </c>
      <c r="R16" s="1">
        <v>0.04</v>
      </c>
      <c r="S16" s="1">
        <v>197.35</v>
      </c>
      <c r="T16" s="1">
        <v>1.33</v>
      </c>
      <c r="U16" s="1">
        <v>197.38</v>
      </c>
      <c r="V16" s="1">
        <v>1.32</v>
      </c>
      <c r="W16" s="1">
        <v>0.01</v>
      </c>
      <c r="X16" s="1">
        <v>1.32</v>
      </c>
      <c r="Y16" s="1">
        <v>1.29</v>
      </c>
      <c r="Z16" s="1">
        <v>0.03</v>
      </c>
      <c r="AA16" s="3" t="s">
        <v>17</v>
      </c>
      <c r="AB16" s="3" t="s">
        <v>17</v>
      </c>
    </row>
    <row r="17" spans="2:28" ht="30" customHeight="1">
      <c r="B17" s="7">
        <v>15</v>
      </c>
      <c r="C17" s="7">
        <v>15</v>
      </c>
      <c r="D17" s="6">
        <v>30</v>
      </c>
      <c r="E17" s="6">
        <v>110</v>
      </c>
      <c r="F17" s="6">
        <v>70</v>
      </c>
      <c r="G17" s="6">
        <v>200</v>
      </c>
      <c r="H17" s="6">
        <v>197.45</v>
      </c>
      <c r="I17" s="6">
        <f t="shared" si="0"/>
        <v>2.5500000000000114</v>
      </c>
      <c r="J17" s="6">
        <f t="shared" si="1"/>
        <v>1.2750000000000057</v>
      </c>
      <c r="K17" s="6">
        <v>2</v>
      </c>
      <c r="L17" s="30"/>
      <c r="M17" s="6"/>
      <c r="N17" s="1">
        <v>197.55</v>
      </c>
      <c r="O17" s="1">
        <v>1.23</v>
      </c>
      <c r="P17" s="1">
        <v>197.47</v>
      </c>
      <c r="Q17" s="1">
        <v>1.27</v>
      </c>
      <c r="R17" s="1">
        <v>0.04</v>
      </c>
      <c r="S17" s="1">
        <v>197.36</v>
      </c>
      <c r="T17" s="1">
        <v>1.33</v>
      </c>
      <c r="U17" s="1">
        <v>197.44</v>
      </c>
      <c r="V17" s="1">
        <v>1.29</v>
      </c>
      <c r="W17" s="1">
        <v>0.04</v>
      </c>
      <c r="X17" s="1">
        <v>1.28</v>
      </c>
      <c r="Y17" s="1">
        <v>1.28</v>
      </c>
      <c r="Z17" s="1">
        <v>0.01</v>
      </c>
      <c r="AA17" s="3" t="s">
        <v>17</v>
      </c>
      <c r="AB17" s="3" t="s">
        <v>17</v>
      </c>
    </row>
    <row r="18" spans="2:28" ht="23.25">
      <c r="B18" s="15" t="s">
        <v>33</v>
      </c>
      <c r="C18" s="16"/>
      <c r="D18" s="16"/>
      <c r="E18" s="16"/>
      <c r="F18" s="16"/>
      <c r="G18" s="16"/>
      <c r="H18" s="16"/>
      <c r="I18" s="16"/>
      <c r="J18" s="16"/>
      <c r="K18" s="17"/>
      <c r="L18" s="18" t="s">
        <v>32</v>
      </c>
      <c r="M18" s="14"/>
      <c r="N18" s="1"/>
      <c r="O18" s="1"/>
      <c r="P18" s="1"/>
      <c r="Q18" s="1"/>
      <c r="R18" s="1"/>
      <c r="S18" s="1"/>
      <c r="T18" s="1"/>
      <c r="U18" s="1"/>
      <c r="V18" s="1"/>
      <c r="W18" s="1"/>
      <c r="X18" s="1"/>
      <c r="Y18" s="1"/>
      <c r="Z18" s="1"/>
      <c r="AA18" s="1"/>
    </row>
    <row r="19" spans="2:28" ht="21.75">
      <c r="B19" s="15" t="s">
        <v>34</v>
      </c>
      <c r="C19" s="16"/>
      <c r="D19" s="16"/>
      <c r="E19" s="16"/>
      <c r="F19" s="16"/>
      <c r="G19" s="16"/>
      <c r="H19" s="16"/>
      <c r="I19" s="16"/>
      <c r="J19" s="16"/>
      <c r="K19" s="17"/>
      <c r="L19" s="18"/>
    </row>
    <row r="20" spans="2:28" ht="21.75">
      <c r="B20" s="15" t="s">
        <v>35</v>
      </c>
      <c r="C20" s="16"/>
      <c r="D20" s="16"/>
      <c r="E20" s="16"/>
      <c r="F20" s="16"/>
      <c r="G20" s="16"/>
      <c r="H20" s="16"/>
      <c r="I20" s="16"/>
      <c r="J20" s="16"/>
      <c r="K20" s="17"/>
      <c r="L20" s="18"/>
    </row>
    <row r="21" spans="2:28" ht="21.75">
      <c r="B21" s="15" t="s">
        <v>36</v>
      </c>
      <c r="C21" s="16"/>
      <c r="D21" s="16"/>
      <c r="E21" s="16"/>
      <c r="F21" s="16"/>
      <c r="G21" s="16"/>
      <c r="H21" s="16"/>
      <c r="I21" s="16"/>
      <c r="J21" s="16"/>
      <c r="K21" s="17"/>
      <c r="L21" s="18"/>
      <c r="N21" s="12"/>
      <c r="O21" s="12"/>
      <c r="P21" s="12"/>
    </row>
    <row r="22" spans="2:28">
      <c r="D22" s="12"/>
      <c r="E22" s="12"/>
      <c r="F22" s="12"/>
      <c r="G22" s="12"/>
      <c r="H22" s="12"/>
      <c r="I22" s="12"/>
      <c r="J22" s="10"/>
      <c r="N22" s="12"/>
      <c r="O22" s="12"/>
      <c r="P22" s="12"/>
    </row>
    <row r="23" spans="2:28">
      <c r="D23" s="12"/>
      <c r="E23" s="12"/>
      <c r="F23" s="12"/>
      <c r="G23" s="12"/>
      <c r="H23" s="12"/>
      <c r="I23" s="12"/>
      <c r="J23" s="10"/>
      <c r="N23" s="12"/>
      <c r="O23" s="12"/>
      <c r="P23" s="12"/>
    </row>
    <row r="24" spans="2:28">
      <c r="D24" s="12"/>
      <c r="E24" s="12"/>
      <c r="F24" s="12"/>
      <c r="G24" s="12"/>
      <c r="H24" s="12"/>
      <c r="I24" s="12"/>
      <c r="J24" s="10"/>
      <c r="N24" s="12"/>
      <c r="O24" s="12"/>
      <c r="P24" s="12"/>
    </row>
    <row r="25" spans="2:28">
      <c r="D25" s="12"/>
      <c r="E25" s="12"/>
      <c r="F25" s="12"/>
      <c r="G25" s="12"/>
      <c r="H25" s="12"/>
      <c r="I25" s="12"/>
      <c r="J25" s="10"/>
      <c r="N25" s="12"/>
      <c r="O25" s="12"/>
      <c r="P25" s="12"/>
    </row>
    <row r="26" spans="2:28">
      <c r="D26" s="12"/>
      <c r="E26" s="12"/>
      <c r="F26" s="12"/>
      <c r="G26" s="12"/>
      <c r="H26" s="12"/>
      <c r="I26" s="12"/>
      <c r="J26" s="10"/>
      <c r="N26" s="12"/>
      <c r="O26" s="12"/>
      <c r="P26" s="12"/>
    </row>
    <row r="27" spans="2:28">
      <c r="D27" s="12"/>
      <c r="E27" s="12"/>
      <c r="F27" s="12"/>
      <c r="G27" s="12"/>
      <c r="H27" s="12"/>
      <c r="I27" s="12"/>
      <c r="J27" s="10"/>
      <c r="N27" s="12"/>
      <c r="O27" s="12"/>
      <c r="P27" s="12"/>
    </row>
    <row r="28" spans="2:28">
      <c r="D28" s="12"/>
      <c r="E28" s="12"/>
      <c r="F28" s="12"/>
      <c r="G28" s="12"/>
      <c r="H28" s="12"/>
      <c r="I28" s="12"/>
      <c r="J28" s="10"/>
      <c r="N28" s="12"/>
      <c r="O28" s="12"/>
      <c r="P28" s="12"/>
    </row>
    <row r="29" spans="2:28">
      <c r="D29" s="12"/>
      <c r="E29" s="12"/>
      <c r="F29" s="12"/>
      <c r="G29" s="12"/>
      <c r="H29" s="12"/>
      <c r="I29" s="12"/>
      <c r="J29" s="10"/>
      <c r="N29" s="12"/>
      <c r="O29" s="12"/>
      <c r="P29" s="12"/>
    </row>
    <row r="30" spans="2:28">
      <c r="D30" s="12"/>
      <c r="E30" s="12"/>
      <c r="F30" s="12"/>
      <c r="G30" s="12"/>
      <c r="H30" s="12"/>
      <c r="I30" s="12"/>
      <c r="J30" s="10"/>
      <c r="N30" s="12"/>
      <c r="O30" s="12"/>
      <c r="P30" s="12"/>
    </row>
    <row r="31" spans="2:28">
      <c r="J31" s="10"/>
    </row>
  </sheetData>
  <mergeCells count="14">
    <mergeCell ref="X1:Y1"/>
    <mergeCell ref="B1:B2"/>
    <mergeCell ref="D1:D2"/>
    <mergeCell ref="B18:K18"/>
    <mergeCell ref="L9:L10"/>
    <mergeCell ref="L3:L8"/>
    <mergeCell ref="L15:L17"/>
    <mergeCell ref="L11:L14"/>
    <mergeCell ref="N1:R1"/>
    <mergeCell ref="B19:K19"/>
    <mergeCell ref="B20:K20"/>
    <mergeCell ref="B21:K21"/>
    <mergeCell ref="L18:L21"/>
    <mergeCell ref="S1:W1"/>
  </mergeCells>
  <pageMargins left="0.25" right="0.25" top="0.75" bottom="0.75" header="0.3" footer="0.3"/>
  <pageSetup paperSize="9" scale="44"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مهدی شابازاده</dc:creator>
  <cp:lastModifiedBy>مهدی شابازاده</cp:lastModifiedBy>
  <cp:lastPrinted>2023-01-12T07:41:23Z</cp:lastPrinted>
  <dcterms:created xsi:type="dcterms:W3CDTF">2022-12-28T11:32:05Z</dcterms:created>
  <dcterms:modified xsi:type="dcterms:W3CDTF">2023-01-14T11:09:01Z</dcterms:modified>
</cp:coreProperties>
</file>