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khalafian\Desktop\saeedi\"/>
    </mc:Choice>
  </mc:AlternateContent>
  <xr:revisionPtr revIDLastSave="0" documentId="13_ncr:1_{CDDEB420-7DC2-496E-936A-12A96920E50A}" xr6:coauthVersionLast="47" xr6:coauthVersionMax="47" xr10:uidLastSave="{00000000-0000-0000-0000-000000000000}"/>
  <bookViews>
    <workbookView xWindow="-120" yWindow="-120" windowWidth="29040" windowHeight="15840" xr2:uid="{00000000-000D-0000-FFFF-FFFF00000000}"/>
  </bookViews>
  <sheets>
    <sheet name="Control Sheet (2)" sheetId="9" r:id="rId1"/>
    <sheet name="Help" sheetId="2" state="hidden" r:id="rId2"/>
    <sheet name="©" sheetId="8" state="hidden" r:id="rId3"/>
  </sheets>
  <definedNames>
    <definedName name="_xlnm.Print_Area" localSheetId="0">'Control Sheet (2)'!$A$1:$Q$47</definedName>
    <definedName name="_xlnm.Print_Area" localSheetId="1">Help!$A:$C</definedName>
    <definedName name="valuevx">42.314159</definedName>
    <definedName name="vertex42_copyright" hidden="1">"© 2017-2019 Vertex42 LLC"</definedName>
    <definedName name="vertex42_id" hidden="1">"project-task-list-template.xlsx"</definedName>
    <definedName name="vertex42_title" hidden="1">"Project Task List Template"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2" i="9" l="1"/>
  <c r="K47" i="9"/>
  <c r="J47" i="9"/>
  <c r="I47" i="9"/>
  <c r="H47" i="9"/>
  <c r="K46" i="9"/>
  <c r="J46" i="9"/>
  <c r="H46" i="9"/>
  <c r="H45" i="9"/>
  <c r="H44" i="9"/>
  <c r="I42" i="9"/>
  <c r="H42" i="9"/>
  <c r="I41" i="9"/>
  <c r="H41" i="9"/>
  <c r="I46" i="9"/>
  <c r="K45" i="9"/>
  <c r="J45" i="9"/>
  <c r="I45" i="9"/>
  <c r="K44" i="9"/>
  <c r="J44" i="9"/>
  <c r="I44" i="9"/>
  <c r="K43" i="9"/>
  <c r="J43" i="9"/>
  <c r="I43" i="9"/>
  <c r="H43" i="9"/>
  <c r="K42" i="9"/>
  <c r="J42" i="9"/>
  <c r="K41" i="9"/>
  <c r="J41" i="9"/>
  <c r="K40" i="9"/>
  <c r="J40" i="9"/>
  <c r="I40" i="9"/>
  <c r="H40" i="9"/>
  <c r="K39" i="9"/>
  <c r="J39" i="9"/>
  <c r="I39" i="9"/>
  <c r="H39" i="9"/>
  <c r="K38" i="9"/>
  <c r="J38" i="9"/>
  <c r="I38" i="9"/>
  <c r="H38" i="9"/>
  <c r="K37" i="9"/>
  <c r="J37" i="9"/>
  <c r="I37" i="9"/>
  <c r="H37" i="9"/>
  <c r="K36" i="9"/>
  <c r="J36" i="9"/>
  <c r="I36" i="9"/>
  <c r="H36" i="9"/>
  <c r="H35" i="9"/>
  <c r="K35" i="9"/>
  <c r="J35" i="9"/>
  <c r="I35" i="9"/>
  <c r="K34" i="9"/>
  <c r="J34" i="9"/>
  <c r="I34" i="9"/>
  <c r="H34" i="9"/>
  <c r="K33" i="9"/>
  <c r="J33" i="9"/>
  <c r="I33" i="9"/>
  <c r="H33" i="9"/>
  <c r="B33" i="9"/>
  <c r="E47" i="9"/>
  <c r="D47" i="9"/>
  <c r="C47" i="9"/>
  <c r="B47" i="9"/>
  <c r="E46" i="9"/>
  <c r="D46" i="9"/>
  <c r="C46" i="9"/>
  <c r="B46" i="9"/>
  <c r="E45" i="9"/>
  <c r="D45" i="9"/>
  <c r="C45" i="9"/>
  <c r="B45" i="9"/>
  <c r="E44" i="9"/>
  <c r="D44" i="9"/>
  <c r="C44" i="9"/>
  <c r="B44" i="9"/>
  <c r="E43" i="9"/>
  <c r="D43" i="9"/>
  <c r="C43" i="9"/>
  <c r="B43" i="9"/>
  <c r="E42" i="9"/>
  <c r="D42" i="9"/>
  <c r="C42" i="9"/>
  <c r="B42" i="9"/>
  <c r="E41" i="9"/>
  <c r="D41" i="9"/>
  <c r="C41" i="9"/>
  <c r="B41" i="9"/>
  <c r="E40" i="9"/>
  <c r="D40" i="9"/>
  <c r="C40" i="9"/>
  <c r="B40" i="9"/>
  <c r="E39" i="9"/>
  <c r="D39" i="9"/>
  <c r="C39" i="9"/>
  <c r="B39" i="9"/>
  <c r="E38" i="9"/>
  <c r="D38" i="9"/>
  <c r="C38" i="9"/>
  <c r="B38" i="9"/>
  <c r="E37" i="9"/>
  <c r="D37" i="9"/>
  <c r="C37" i="9"/>
  <c r="B37" i="9"/>
  <c r="E36" i="9"/>
  <c r="D36" i="9"/>
  <c r="C36" i="9"/>
  <c r="B36" i="9"/>
  <c r="E35" i="9"/>
  <c r="D35" i="9"/>
  <c r="C35" i="9"/>
  <c r="B35" i="9"/>
  <c r="B34" i="9"/>
  <c r="C34" i="9"/>
  <c r="D34" i="9"/>
  <c r="E34" i="9"/>
  <c r="C33" i="9"/>
  <c r="D33" i="9"/>
  <c r="E33" i="9"/>
  <c r="B3" i="9"/>
</calcChain>
</file>

<file path=xl/sharedStrings.xml><?xml version="1.0" encoding="utf-8"?>
<sst xmlns="http://schemas.openxmlformats.org/spreadsheetml/2006/main" count="241" uniqueCount="86">
  <si>
    <t>HELP</t>
  </si>
  <si>
    <t>About</t>
  </si>
  <si>
    <t>This spreadsheet, including all worksheets and associated content is a copyrighted work under the United States and other copyright laws.</t>
  </si>
  <si>
    <t>https://www.vertex42.com/licensing/EULA_privateuse.html</t>
  </si>
  <si>
    <t>Editing the Drop-Down Lists</t>
  </si>
  <si>
    <t>Conditional Formatting</t>
  </si>
  <si>
    <t>To edit conditional formatting rules, go to Conditional Formatting &gt; Manage Rules and select "This Worksheet" to see and edit all the rules.</t>
  </si>
  <si>
    <t>Additional Help</t>
  </si>
  <si>
    <t>The link at the top of this worksheet will take you to the web page on vertex42.com that talks about this template.</t>
  </si>
  <si>
    <t>Learn More</t>
  </si>
  <si>
    <t>https://www.vertex42.com/ExcelTemplates/task-list-template.html</t>
  </si>
  <si>
    <t>More To Do List Templates</t>
  </si>
  <si>
    <t>This task list template provides a simple way to list and track your tasks. It also includes columns for budget and hours. You can delete or add columns and rows as needed. This worksheet was kept simple intentionally. If you would a more advanced way to create a task list for a project, try a Gantt Chart.</t>
  </si>
  <si>
    <r>
      <t xml:space="preserve">Create and track your project schedule easily using the </t>
    </r>
    <r>
      <rPr>
        <b/>
        <sz val="11"/>
        <color theme="1"/>
        <rFont val="Arial"/>
        <family val="2"/>
        <scheme val="minor"/>
      </rPr>
      <t>Excel Gantt Chart Template</t>
    </r>
    <r>
      <rPr>
        <sz val="11"/>
        <color theme="1"/>
        <rFont val="Arial"/>
        <family val="2"/>
        <scheme val="minor"/>
      </rPr>
      <t xml:space="preserve"> by Vertex42.com.</t>
    </r>
  </si>
  <si>
    <t>To edit the drop-down list in the Priority column, select the cells you want to edit then go to Data &gt; Data Validation.</t>
  </si>
  <si>
    <t>The Priority, % Complete, and Done columns use conditional formatting in different ways. If you change the list of items in the Priority drop-down list, then you may need to edit the conditional formatting rule(s) as well.</t>
  </si>
  <si>
    <t>The Done column is updated automatically. When you enter 100% in the % Complete column, the checkmark should appear in the Done column. You can use the drop-down in the Done column if you prefer.</t>
  </si>
  <si>
    <t>By Vertex42.com</t>
  </si>
  <si>
    <t>Do not submit copies or modifications of this template to any website or online template gallery.</t>
  </si>
  <si>
    <t>Please review the following license agreement to learn how you may or may not use this template. Thank you.</t>
  </si>
  <si>
    <t>License Agreement</t>
  </si>
  <si>
    <t>Do not delete this worksheet</t>
  </si>
  <si>
    <t>Project Task List Template</t>
  </si>
  <si>
    <t>© 2017-2019 Vertex42 LLC</t>
  </si>
  <si>
    <t>Learn more about Drop-Down Lists</t>
  </si>
  <si>
    <t>Learn more about Conditional Formatting</t>
  </si>
  <si>
    <t>Subtotals in the Budget Column</t>
  </si>
  <si>
    <t>If you want to create subtotals for each project, you can use the SUBTOTAL(9,sum_range) function.</t>
  </si>
  <si>
    <t>The Total Budget amount uses the SUBTOTAL(9,sum_range) function, that will ignore other SUBTOTAL functions contained within the sum_range.</t>
  </si>
  <si>
    <t>PROJECT CONTROL LIST</t>
  </si>
  <si>
    <t>Done</t>
  </si>
  <si>
    <t>ّ</t>
  </si>
  <si>
    <t>Follow-Up:</t>
  </si>
  <si>
    <t>Pile</t>
  </si>
  <si>
    <t>EXC</t>
  </si>
  <si>
    <t>Comment</t>
  </si>
  <si>
    <t>Status Date:</t>
  </si>
  <si>
    <t>In.Progress</t>
  </si>
  <si>
    <t>Task Name</t>
  </si>
  <si>
    <t>توضیح ستون sch:</t>
  </si>
  <si>
    <t>اگر 100 بود میزنه done</t>
  </si>
  <si>
    <t>اگه اکچوال خورده میزنه inprogress</t>
  </si>
  <si>
    <t>اگه صفر بود میزنه pend</t>
  </si>
  <si>
    <t>اگه منفی بود میزنه hold</t>
  </si>
  <si>
    <t>PR-4524</t>
  </si>
  <si>
    <t>PR-4525</t>
  </si>
  <si>
    <t>PR-5301 (FND)</t>
  </si>
  <si>
    <t>PR-5301 (ST)</t>
  </si>
  <si>
    <t>PR-5302 (FND)</t>
  </si>
  <si>
    <t>STS-6601</t>
  </si>
  <si>
    <t>STS-6603</t>
  </si>
  <si>
    <t>H-6601</t>
  </si>
  <si>
    <t>STS-8601</t>
  </si>
  <si>
    <t>TK-5201</t>
  </si>
  <si>
    <t>SS-40-01</t>
  </si>
  <si>
    <t>SS-40-02</t>
  </si>
  <si>
    <t>PR-5302 (ST)</t>
  </si>
  <si>
    <t>STS-5303</t>
  </si>
  <si>
    <t>PR-6601</t>
  </si>
  <si>
    <t>H-6602</t>
  </si>
  <si>
    <t>PR-8601</t>
  </si>
  <si>
    <t>H-8601</t>
  </si>
  <si>
    <t>H-8602</t>
  </si>
  <si>
    <t>STS-8603</t>
  </si>
  <si>
    <t>PR-5202 (FND)</t>
  </si>
  <si>
    <t>PR-5202 ST</t>
  </si>
  <si>
    <t>R-5201</t>
  </si>
  <si>
    <t>SS-40-11</t>
  </si>
  <si>
    <t>RIB-40-04</t>
  </si>
  <si>
    <t>H.Over</t>
  </si>
  <si>
    <t>Column.Re</t>
  </si>
  <si>
    <t>Column.Form</t>
  </si>
  <si>
    <t>Column.Conc</t>
  </si>
  <si>
    <t>Beam.Form</t>
  </si>
  <si>
    <t>Beam rebar</t>
  </si>
  <si>
    <t>Beam.conc</t>
  </si>
  <si>
    <t>Footing.Re</t>
  </si>
  <si>
    <t>Footing.Form</t>
  </si>
  <si>
    <t>Footing.Conc</t>
  </si>
  <si>
    <t>Pedes.Reb</t>
  </si>
  <si>
    <t>Pedes.Form</t>
  </si>
  <si>
    <t>Anchor Bolt</t>
  </si>
  <si>
    <t>Tag Info:</t>
  </si>
  <si>
    <t>Pending</t>
  </si>
  <si>
    <t>On-Hold</t>
  </si>
  <si>
    <t>Tag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</si>
</sst>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160429]dddd\,\ d\ mmmm\ yyyy;@"/>
  </numFmts>
  <fonts count="38" x14ac:knownFonts="1">
    <font>
      <sz val="11"/>
      <color theme="1"/>
      <name val="Arial"/>
      <family val="2"/>
      <scheme val="minor"/>
    </font>
    <font>
      <b/>
      <sz val="20"/>
      <color theme="4" tint="-0.249977111117893"/>
      <name val="Arial"/>
      <family val="2"/>
      <scheme val="major"/>
    </font>
    <font>
      <sz val="10"/>
      <name val="Arial"/>
      <family val="2"/>
      <scheme val="minor"/>
    </font>
    <font>
      <sz val="10"/>
      <name val="Arial"/>
      <family val="2"/>
    </font>
    <font>
      <sz val="11"/>
      <name val="Arial"/>
      <family val="2"/>
    </font>
    <font>
      <u/>
      <sz val="11"/>
      <color indexed="12"/>
      <name val="Arial"/>
      <family val="2"/>
    </font>
    <font>
      <sz val="10"/>
      <color theme="1"/>
      <name val="Arial"/>
      <family val="2"/>
      <scheme val="minor"/>
    </font>
    <font>
      <sz val="11"/>
      <name val="Arial"/>
      <family val="2"/>
      <scheme val="minor"/>
    </font>
    <font>
      <sz val="11"/>
      <color theme="1"/>
      <name val="Arial"/>
      <family val="2"/>
      <scheme val="minor"/>
    </font>
    <font>
      <b/>
      <sz val="11"/>
      <color theme="1"/>
      <name val="Arial"/>
      <family val="2"/>
      <scheme val="minor"/>
    </font>
    <font>
      <b/>
      <u/>
      <sz val="12"/>
      <color indexed="12"/>
      <name val="Arial"/>
      <family val="2"/>
    </font>
    <font>
      <b/>
      <sz val="18"/>
      <color theme="0"/>
      <name val="Arial"/>
      <family val="2"/>
    </font>
    <font>
      <sz val="18"/>
      <color theme="0"/>
      <name val="Arial"/>
      <family val="2"/>
    </font>
    <font>
      <sz val="12"/>
      <name val="Arial"/>
      <family val="2"/>
    </font>
    <font>
      <u/>
      <sz val="10"/>
      <color indexed="12"/>
      <name val="Arial"/>
      <family val="2"/>
    </font>
    <font>
      <b/>
      <sz val="12"/>
      <name val="Arial"/>
      <family val="2"/>
    </font>
    <font>
      <u/>
      <sz val="12"/>
      <color indexed="12"/>
      <name val="Arial"/>
      <family val="2"/>
    </font>
    <font>
      <sz val="12"/>
      <color theme="1"/>
      <name val="Arial"/>
      <family val="2"/>
    </font>
    <font>
      <b/>
      <sz val="12"/>
      <color rgb="FF234372"/>
      <name val="Arial"/>
      <family val="2"/>
    </font>
    <font>
      <sz val="12"/>
      <color rgb="FF234372"/>
      <name val="Arial"/>
      <family val="2"/>
    </font>
    <font>
      <sz val="14"/>
      <color rgb="FF234372"/>
      <name val="Arial"/>
      <family val="2"/>
    </font>
    <font>
      <sz val="9"/>
      <color theme="0" tint="-0.499984740745262"/>
      <name val="Arial"/>
      <family val="2"/>
    </font>
    <font>
      <b/>
      <sz val="12"/>
      <color theme="1"/>
      <name val="Bahnschrift Light"/>
      <family val="2"/>
    </font>
    <font>
      <b/>
      <sz val="18"/>
      <color theme="0"/>
      <name val="Bahnschrift Light"/>
      <family val="2"/>
    </font>
    <font>
      <b/>
      <sz val="20"/>
      <color theme="1"/>
      <name val="Bahnschrift Light"/>
      <family val="2"/>
    </font>
    <font>
      <b/>
      <sz val="20"/>
      <color theme="0"/>
      <name val="Bahnschrift Light"/>
      <family val="2"/>
    </font>
    <font>
      <b/>
      <sz val="11"/>
      <color theme="1"/>
      <name val="Bahnschrift"/>
      <family val="2"/>
    </font>
    <font>
      <b/>
      <sz val="12"/>
      <color theme="1"/>
      <name val="Bahnschrift"/>
      <family val="2"/>
    </font>
    <font>
      <b/>
      <sz val="14"/>
      <color theme="1"/>
      <name val="Bahnschrift"/>
      <family val="2"/>
    </font>
    <font>
      <b/>
      <sz val="16"/>
      <color theme="1"/>
      <name val="B Nazanin"/>
      <charset val="178"/>
    </font>
    <font>
      <b/>
      <sz val="18"/>
      <color theme="1"/>
      <name val="B Nazanin"/>
      <charset val="178"/>
    </font>
    <font>
      <b/>
      <sz val="26"/>
      <color theme="4" tint="-0.249977111117893"/>
      <name val="Arial"/>
      <family val="2"/>
      <scheme val="major"/>
    </font>
    <font>
      <b/>
      <sz val="18"/>
      <color theme="1"/>
      <name val="Bahnschrift"/>
      <family val="2"/>
    </font>
    <font>
      <sz val="14"/>
      <color theme="1"/>
      <name val="Bahnschrift Light"/>
      <family val="2"/>
    </font>
    <font>
      <b/>
      <sz val="16"/>
      <color theme="0"/>
      <name val="Bahnschrift"/>
      <family val="2"/>
    </font>
    <font>
      <b/>
      <sz val="14"/>
      <name val="Bahnschrift"/>
      <family val="2"/>
    </font>
    <font>
      <b/>
      <sz val="15"/>
      <color theme="0"/>
      <name val="Bahnschrift"/>
      <family val="2"/>
    </font>
    <font>
      <b/>
      <sz val="12"/>
      <name val="Bahnschrift"/>
      <family val="2"/>
    </font>
  </fonts>
  <fills count="11">
    <fill>
      <patternFill patternType="none"/>
    </fill>
    <fill>
      <patternFill patternType="gray125"/>
    </fill>
    <fill>
      <patternFill patternType="solid">
        <fgColor theme="4" tint="0.7999816888943144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s>
  <borders count="14">
    <border>
      <left/>
      <right/>
      <top/>
      <bottom/>
      <diagonal/>
    </border>
    <border>
      <left/>
      <right/>
      <top/>
      <bottom style="thin">
        <color rgb="FF3464AB"/>
      </bottom>
      <diagonal/>
    </border>
    <border>
      <left/>
      <right/>
      <top style="thin">
        <color theme="3" tint="0.79998168889431442"/>
      </top>
      <bottom style="thin">
        <color theme="3" tint="0.79998168889431442"/>
      </bottom>
      <diagonal/>
    </border>
    <border>
      <left/>
      <right/>
      <top style="thin">
        <color theme="3" tint="0.79998168889431442"/>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diagonal/>
    </border>
    <border>
      <left style="thin">
        <color theme="4"/>
      </left>
      <right/>
      <top style="thin">
        <color theme="4" tint="0.39994506668294322"/>
      </top>
      <bottom/>
      <diagonal/>
    </border>
    <border>
      <left style="double">
        <color rgb="FFFFFF00"/>
      </left>
      <right/>
      <top style="double">
        <color rgb="FFFFFF00"/>
      </top>
      <bottom/>
      <diagonal/>
    </border>
    <border>
      <left style="thin">
        <color theme="4"/>
      </left>
      <right/>
      <top style="double">
        <color rgb="FFFFFF00"/>
      </top>
      <bottom/>
      <diagonal/>
    </border>
    <border>
      <left style="thin">
        <color theme="4"/>
      </left>
      <right style="double">
        <color rgb="FFFFFF00"/>
      </right>
      <top style="double">
        <color rgb="FFFFFF00"/>
      </top>
      <bottom/>
      <diagonal/>
    </border>
    <border>
      <left style="double">
        <color rgb="FFFFFF00"/>
      </left>
      <right style="thin">
        <color theme="4"/>
      </right>
      <top style="thin">
        <color theme="4"/>
      </top>
      <bottom style="hair">
        <color theme="4"/>
      </bottom>
      <diagonal/>
    </border>
    <border>
      <left style="double">
        <color rgb="FFFFFF00"/>
      </left>
      <right style="thin">
        <color theme="4"/>
      </right>
      <top style="hair">
        <color theme="4"/>
      </top>
      <bottom style="hair">
        <color theme="4"/>
      </bottom>
      <diagonal/>
    </border>
    <border>
      <left style="double">
        <color rgb="FFFFFF00"/>
      </left>
      <right style="thin">
        <color theme="4"/>
      </right>
      <top style="hair">
        <color theme="4"/>
      </top>
      <bottom style="double">
        <color rgb="FFFFFF00"/>
      </bottom>
      <diagonal/>
    </border>
  </borders>
  <cellStyleXfs count="5">
    <xf numFmtId="0" fontId="0" fillId="0" borderId="0"/>
    <xf numFmtId="0" fontId="5" fillId="0" borderId="0" applyNumberFormat="0" applyFill="0" applyBorder="0" applyAlignment="0" applyProtection="0">
      <alignment vertical="top"/>
      <protection locked="0"/>
    </xf>
    <xf numFmtId="0" fontId="7" fillId="0" borderId="0"/>
    <xf numFmtId="0" fontId="14" fillId="0" borderId="0" applyNumberFormat="0" applyFill="0" applyBorder="0" applyAlignment="0" applyProtection="0">
      <alignment vertical="top"/>
      <protection locked="0"/>
    </xf>
    <xf numFmtId="0" fontId="8" fillId="0" borderId="0"/>
  </cellStyleXfs>
  <cellXfs count="72">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top"/>
    </xf>
    <xf numFmtId="0" fontId="0" fillId="0" borderId="0" xfId="0" applyAlignment="1">
      <alignment vertical="top" wrapText="1"/>
    </xf>
    <xf numFmtId="0" fontId="6" fillId="0" borderId="0" xfId="0" applyFont="1" applyAlignment="1">
      <alignment horizontal="left" vertical="center" wrapText="1" indent="1"/>
    </xf>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2" borderId="0" xfId="0" applyFill="1" applyAlignment="1">
      <alignment vertical="top" wrapText="1"/>
    </xf>
    <xf numFmtId="0" fontId="5" fillId="2" borderId="0" xfId="1" applyFill="1" applyAlignment="1" applyProtection="1">
      <alignment horizontal="center" vertical="top" wrapText="1"/>
    </xf>
    <xf numFmtId="0" fontId="10" fillId="2" borderId="0" xfId="1" applyFont="1" applyFill="1" applyAlignment="1" applyProtection="1">
      <alignment horizontal="center" vertical="top" wrapText="1"/>
    </xf>
    <xf numFmtId="0" fontId="0" fillId="2" borderId="0" xfId="0" applyFill="1" applyAlignment="1">
      <alignment horizontal="left" vertical="top" wrapText="1" indent="2"/>
    </xf>
    <xf numFmtId="0" fontId="11" fillId="3" borderId="1" xfId="2" applyFont="1" applyFill="1" applyBorder="1" applyAlignment="1">
      <alignment horizontal="left" vertical="center" indent="1"/>
    </xf>
    <xf numFmtId="0" fontId="11" fillId="3" borderId="1" xfId="2" applyFont="1" applyFill="1" applyBorder="1" applyAlignment="1">
      <alignment horizontal="left" vertical="center"/>
    </xf>
    <xf numFmtId="0" fontId="12" fillId="3" borderId="1" xfId="2" applyFont="1" applyFill="1" applyBorder="1" applyAlignment="1">
      <alignment vertical="center"/>
    </xf>
    <xf numFmtId="0" fontId="7" fillId="0" borderId="0" xfId="2"/>
    <xf numFmtId="0" fontId="3" fillId="4" borderId="0" xfId="2" applyFont="1" applyFill="1"/>
    <xf numFmtId="0" fontId="13" fillId="4" borderId="0" xfId="2" applyFont="1" applyFill="1" applyAlignment="1">
      <alignment horizontal="left" wrapText="1" indent="1"/>
    </xf>
    <xf numFmtId="0" fontId="4" fillId="4" borderId="0" xfId="2" applyFont="1" applyFill="1"/>
    <xf numFmtId="0" fontId="13" fillId="4" borderId="0" xfId="2" applyFont="1" applyFill="1"/>
    <xf numFmtId="0" fontId="13" fillId="4" borderId="0" xfId="2" applyFont="1" applyFill="1" applyAlignment="1">
      <alignment horizontal="left" wrapText="1"/>
    </xf>
    <xf numFmtId="0" fontId="15" fillId="4" borderId="0" xfId="2" applyFont="1" applyFill="1" applyAlignment="1">
      <alignment horizontal="left" wrapText="1"/>
    </xf>
    <xf numFmtId="0" fontId="16" fillId="4" borderId="0" xfId="2" applyFont="1" applyFill="1" applyAlignment="1">
      <alignment horizontal="left" wrapText="1"/>
    </xf>
    <xf numFmtId="0" fontId="13" fillId="4" borderId="0" xfId="2" applyFont="1" applyFill="1" applyAlignment="1">
      <alignment horizontal="left"/>
    </xf>
    <xf numFmtId="0" fontId="17" fillId="4" borderId="0" xfId="2" applyFont="1" applyFill="1" applyAlignment="1">
      <alignment horizontal="left" wrapText="1"/>
    </xf>
    <xf numFmtId="0" fontId="3" fillId="0" borderId="0" xfId="2" applyFont="1"/>
    <xf numFmtId="0" fontId="14" fillId="4" borderId="0" xfId="1" applyFont="1" applyFill="1" applyAlignment="1" applyProtection="1">
      <alignment horizontal="left" wrapText="1"/>
    </xf>
    <xf numFmtId="0" fontId="18" fillId="5" borderId="0" xfId="0" applyFont="1" applyFill="1" applyAlignment="1">
      <alignment vertical="center"/>
    </xf>
    <xf numFmtId="0" fontId="19" fillId="5" borderId="0" xfId="0" applyFont="1" applyFill="1" applyAlignment="1">
      <alignment vertical="center"/>
    </xf>
    <xf numFmtId="0" fontId="20" fillId="5" borderId="0" xfId="0" applyFont="1" applyFill="1" applyAlignment="1">
      <alignment vertical="center"/>
    </xf>
    <xf numFmtId="0" fontId="11" fillId="3" borderId="1" xfId="0" applyFont="1" applyFill="1" applyBorder="1" applyAlignment="1">
      <alignment horizontal="left" vertical="center"/>
    </xf>
    <xf numFmtId="0" fontId="3" fillId="0" borderId="0" xfId="0" applyFont="1"/>
    <xf numFmtId="0" fontId="21" fillId="0" borderId="0" xfId="0" applyFont="1" applyAlignment="1">
      <alignment horizontal="right" vertical="center"/>
    </xf>
    <xf numFmtId="0" fontId="14" fillId="0" borderId="0" xfId="1" applyFont="1" applyAlignment="1" applyProtection="1">
      <alignment horizontal="left" vertical="top"/>
    </xf>
    <xf numFmtId="0" fontId="5" fillId="0" borderId="0" xfId="1" applyAlignment="1" applyProtection="1">
      <alignment vertical="top" wrapText="1"/>
    </xf>
    <xf numFmtId="0" fontId="24" fillId="7" borderId="0" xfId="0" applyFont="1" applyFill="1" applyAlignment="1">
      <alignment horizontal="left" vertical="center" indent="1"/>
    </xf>
    <xf numFmtId="0" fontId="31" fillId="0" borderId="0" xfId="0" applyFont="1" applyAlignment="1">
      <alignment horizontal="left"/>
    </xf>
    <xf numFmtId="0" fontId="32" fillId="0" borderId="0" xfId="0" applyFont="1" applyAlignment="1">
      <alignment horizontal="right" vertical="center" indent="1"/>
    </xf>
    <xf numFmtId="0" fontId="32" fillId="0" borderId="0" xfId="0" applyFont="1" applyAlignment="1">
      <alignment horizontal="left" vertical="center" indent="1"/>
    </xf>
    <xf numFmtId="164" fontId="30" fillId="0" borderId="0" xfId="0" applyNumberFormat="1" applyFont="1" applyAlignment="1">
      <alignment vertical="center"/>
    </xf>
    <xf numFmtId="0" fontId="33" fillId="7" borderId="0" xfId="0" applyFont="1" applyFill="1" applyAlignment="1">
      <alignment horizontal="center" vertical="center"/>
    </xf>
    <xf numFmtId="0" fontId="22" fillId="6" borderId="0" xfId="0" applyFont="1" applyFill="1" applyAlignment="1">
      <alignment horizontal="left" vertical="center" wrapText="1" indent="1"/>
    </xf>
    <xf numFmtId="0" fontId="7" fillId="6" borderId="2"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6" borderId="3" xfId="0" applyFont="1" applyFill="1" applyBorder="1" applyAlignment="1">
      <alignment horizontal="center" vertical="center"/>
    </xf>
    <xf numFmtId="0" fontId="6" fillId="6" borderId="0" xfId="0" applyFont="1" applyFill="1" applyAlignment="1">
      <alignment horizontal="left" vertical="center" wrapText="1" indent="1"/>
    </xf>
    <xf numFmtId="0" fontId="28" fillId="8" borderId="0" xfId="0" applyFont="1" applyFill="1" applyAlignment="1">
      <alignment vertical="center" wrapText="1"/>
    </xf>
    <xf numFmtId="0" fontId="26" fillId="6" borderId="0" xfId="0" applyFont="1" applyFill="1" applyAlignment="1">
      <alignment horizontal="center" vertical="center" wrapText="1"/>
    </xf>
    <xf numFmtId="0" fontId="26" fillId="4" borderId="0" xfId="0" applyFont="1" applyFill="1" applyAlignment="1">
      <alignment horizontal="center"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27" fillId="7" borderId="0" xfId="0" applyFont="1" applyFill="1" applyAlignment="1">
      <alignment horizontal="center" vertical="center"/>
    </xf>
    <xf numFmtId="0" fontId="27" fillId="7" borderId="0" xfId="0" applyFont="1" applyFill="1" applyAlignment="1">
      <alignment horizontal="center" vertical="center" wrapText="1"/>
    </xf>
    <xf numFmtId="0" fontId="25" fillId="7" borderId="4" xfId="0" applyFont="1" applyFill="1" applyBorder="1" applyAlignment="1">
      <alignment horizontal="left" vertical="center" indent="1"/>
    </xf>
    <xf numFmtId="0" fontId="0" fillId="9" borderId="5" xfId="0" applyFill="1" applyBorder="1"/>
    <xf numFmtId="0" fontId="23" fillId="7" borderId="4" xfId="0" applyFont="1" applyFill="1" applyBorder="1" applyAlignment="1">
      <alignment horizontal="left" vertical="center" indent="1"/>
    </xf>
    <xf numFmtId="0" fontId="34" fillId="7" borderId="6" xfId="0" applyFont="1" applyFill="1" applyBorder="1" applyAlignment="1">
      <alignment horizontal="left" vertical="center"/>
    </xf>
    <xf numFmtId="0" fontId="34" fillId="7" borderId="6" xfId="0" applyFont="1" applyFill="1" applyBorder="1" applyAlignment="1">
      <alignment horizontal="left" vertical="center" wrapText="1"/>
    </xf>
    <xf numFmtId="0" fontId="28" fillId="6" borderId="0" xfId="0" applyFont="1" applyFill="1" applyAlignment="1">
      <alignment horizontal="center" vertical="center"/>
    </xf>
    <xf numFmtId="0" fontId="35" fillId="8" borderId="7" xfId="0" applyFont="1" applyFill="1" applyBorder="1" applyAlignment="1">
      <alignment horizontal="center" vertical="center" wrapText="1"/>
    </xf>
    <xf numFmtId="0" fontId="28" fillId="7" borderId="0" xfId="0" applyFont="1" applyFill="1" applyAlignment="1">
      <alignment horizontal="center" vertical="center"/>
    </xf>
    <xf numFmtId="0" fontId="37" fillId="10" borderId="0" xfId="0" applyFont="1" applyFill="1" applyAlignment="1">
      <alignment horizontal="center" vertical="center"/>
    </xf>
    <xf numFmtId="0" fontId="1" fillId="0" borderId="8" xfId="0" applyFont="1" applyBorder="1" applyAlignment="1">
      <alignment horizontal="left"/>
    </xf>
    <xf numFmtId="0" fontId="28" fillId="8" borderId="9" xfId="0" applyFont="1" applyFill="1" applyBorder="1" applyAlignment="1">
      <alignment horizontal="center" vertical="center" wrapText="1"/>
    </xf>
    <xf numFmtId="0" fontId="28" fillId="8" borderId="10" xfId="0" applyFont="1" applyFill="1" applyBorder="1" applyAlignment="1">
      <alignment horizontal="center" vertical="center" wrapText="1"/>
    </xf>
    <xf numFmtId="0" fontId="36" fillId="7" borderId="11" xfId="0" applyFont="1" applyFill="1" applyBorder="1" applyAlignment="1">
      <alignment horizontal="left" vertical="center"/>
    </xf>
    <xf numFmtId="0" fontId="36" fillId="7" borderId="12" xfId="0" applyFont="1" applyFill="1" applyBorder="1" applyAlignment="1">
      <alignment horizontal="left" vertical="center"/>
    </xf>
    <xf numFmtId="0" fontId="36" fillId="7" borderId="12" xfId="0" applyFont="1" applyFill="1" applyBorder="1" applyAlignment="1">
      <alignment horizontal="left" vertical="center" wrapText="1"/>
    </xf>
    <xf numFmtId="0" fontId="36" fillId="7" borderId="13" xfId="0" applyFont="1" applyFill="1" applyBorder="1" applyAlignment="1">
      <alignment horizontal="left" vertical="center" wrapText="1"/>
    </xf>
    <xf numFmtId="164" fontId="29" fillId="0" borderId="0" xfId="0" applyNumberFormat="1" applyFont="1" applyAlignment="1">
      <alignment horizontal="center" vertical="center"/>
    </xf>
  </cellXfs>
  <cellStyles count="5">
    <cellStyle name="Hyperlink" xfId="1" builtinId="8" customBuiltin="1"/>
    <cellStyle name="Hyperlink 2" xfId="3" xr:uid="{B21C1EE2-B99F-44E7-AA74-03FDBB0E80C5}"/>
    <cellStyle name="Normal" xfId="0" builtinId="0"/>
    <cellStyle name="Normal 2" xfId="2" xr:uid="{D9A9567E-BC20-4718-97E9-E1442B846283}"/>
    <cellStyle name="Normal 55" xfId="4" xr:uid="{DFC18490-2030-45F9-84C3-D2895E7B174C}"/>
  </cellStyles>
  <dxfs count="28">
    <dxf>
      <font>
        <strike val="0"/>
        <outline val="0"/>
        <shadow val="0"/>
        <u val="none"/>
        <vertAlign val="baseline"/>
        <sz val="10"/>
        <color theme="1"/>
        <name val="Arial"/>
        <family val="2"/>
        <scheme val="minor"/>
      </font>
      <alignment horizontal="left" vertical="center" textRotation="0" wrapText="1" relativeIndent="1" justifyLastLine="0" shrinkToFit="0" readingOrder="0"/>
    </dxf>
    <dxf>
      <font>
        <b/>
        <i val="0"/>
        <strike val="0"/>
        <condense val="0"/>
        <extend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Bahnschrift"/>
        <family val="2"/>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Bahnschrift"/>
        <family val="2"/>
        <scheme val="none"/>
      </font>
      <numFmt numFmtId="13" formatCode="0%"/>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font>
        <b/>
        <strike val="0"/>
        <outline val="0"/>
        <shadow val="0"/>
        <u val="none"/>
        <vertAlign val="baseline"/>
        <sz val="11"/>
        <color theme="1"/>
        <name val="Bahnschrift"/>
        <family val="2"/>
        <scheme val="none"/>
      </font>
      <numFmt numFmtId="165" formatCode="m/d/yyyy"/>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font>
        <b/>
        <strike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font>
        <b/>
        <strike val="0"/>
        <outline val="0"/>
        <shadow val="0"/>
        <u val="none"/>
        <vertAlign val="baseline"/>
        <sz val="11"/>
        <color theme="1"/>
        <name val="Bahnschrift"/>
        <family val="2"/>
        <scheme val="none"/>
      </font>
      <fill>
        <patternFill patternType="solid">
          <fgColor indexed="64"/>
          <bgColor theme="0" tint="-4.9989318521683403E-2"/>
        </patternFill>
      </fill>
      <alignment horizontal="center" vertical="center" textRotation="0" wrapText="1" indent="0" justifyLastLine="0" shrinkToFit="0" readingOrder="0"/>
    </dxf>
    <dxf>
      <alignment horizontal="general" vertical="center" textRotation="0" wrapText="1" indent="0" justifyLastLine="0" shrinkToFit="0" readingOrder="0"/>
    </dxf>
    <dxf>
      <alignment vertical="center" textRotation="0" indent="0" justifyLastLine="0" shrinkToFit="0" readingOrder="0"/>
    </dxf>
    <dxf>
      <font>
        <b/>
        <strike val="0"/>
        <outline val="0"/>
        <shadow val="0"/>
        <u val="none"/>
        <vertAlign val="baseline"/>
        <sz val="20"/>
        <color theme="1"/>
        <name val="Bahnschrift Light"/>
        <family val="2"/>
        <scheme val="none"/>
      </font>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2" defaultTableStyle="TableStyleMedium2" defaultPivotStyle="PivotStyleLight16">
    <tableStyle name="Invisible" pivot="0" table="0" count="0" xr9:uid="{70D4A842-1B71-4DE6-A4ED-E361C34CDD7A}"/>
    <tableStyle name="ToDoList" pivot="0" count="9" xr9:uid="{00000000-0011-0000-FFFF-FFFF00000000}">
      <tableStyleElement type="wholeTable" dxfId="27"/>
      <tableStyleElement type="headerRow" dxfId="26"/>
      <tableStyleElement type="totalRow" dxfId="25"/>
      <tableStyleElement type="firstColumn" dxfId="24"/>
      <tableStyleElement type="lastColumn" dxfId="23"/>
      <tableStyleElement type="firstRowStripe" dxfId="22"/>
      <tableStyleElement type="secondRowStripe" dxfId="21"/>
      <tableStyleElement type="firstColumnStripe" dxfId="20"/>
      <tableStyleElement type="secondColumn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2" name="Picture 1">
          <a:hlinkClick xmlns:r="http://schemas.openxmlformats.org/officeDocument/2006/relationships" r:id="rId1"/>
          <a:extLst>
            <a:ext uri="{FF2B5EF4-FFF2-40B4-BE49-F238E27FC236}">
              <a16:creationId xmlns:a16="http://schemas.microsoft.com/office/drawing/2014/main" id="{79741018-9F5F-4DAC-823B-0664B695A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1650" y="57150"/>
          <a:ext cx="121920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E50D70F-1C1F-4B27-82DC-224FD3226B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2A99A0-89D7-4394-8B55-79A4153B17A1}" name="Table1372" displayName="Table1372" ref="A5:Q30" totalsRowShown="0" headerRowDxfId="18" dataDxfId="17">
  <autoFilter ref="A5:Q30" xr:uid="{1F2A99A0-89D7-4394-8B55-79A4153B17A1}"/>
  <tableColumns count="17">
    <tableColumn id="1" xr3:uid="{B9F8C5F6-C319-4E42-8DE7-54B295F6FAE6}" name="Task Name" dataDxfId="16"/>
    <tableColumn id="7" xr3:uid="{EC11C576-1DFE-4C21-A603-A12D910963BB}" name="Pile" dataDxfId="15"/>
    <tableColumn id="8" xr3:uid="{B66D640E-4E88-4712-9B98-236815AF6391}" name="EXC" dataDxfId="14"/>
    <tableColumn id="4" xr3:uid="{8D49F90D-E8E2-4D36-A186-1E50A9174823}" name="Column.Re" dataDxfId="13"/>
    <tableColumn id="16" xr3:uid="{EAF31BD3-2C63-4609-92CE-9EA8B80B47C8}" name="Footing.Re" dataDxfId="12"/>
    <tableColumn id="11" xr3:uid="{545D5953-AAC8-4E44-A126-3ACE1D1ED1EE}" name="Column.Form" dataDxfId="11"/>
    <tableColumn id="17" xr3:uid="{7BF773D2-9606-4A5B-8F3C-3135DC5E6144}" name="Footing.Form" dataDxfId="10"/>
    <tableColumn id="5" xr3:uid="{BA01E3AD-AF4B-4ECE-9970-9BAA438DB7B3}" name="Column.Conc" dataDxfId="9"/>
    <tableColumn id="18" xr3:uid="{023773DA-F110-4A1C-B985-250364741CB6}" name="Footing.Conc" dataDxfId="8"/>
    <tableColumn id="12" xr3:uid="{49A50C04-8A11-45DD-A1DA-FBFD143F808E}" name="Beam.Form" dataDxfId="7"/>
    <tableColumn id="2" xr3:uid="{EAD7DF99-4EA8-4ED3-972D-8147B58238E2}" name="Beam rebar" dataDxfId="6" dataCellStyle="Percent"/>
    <tableColumn id="13" xr3:uid="{374B0501-79D1-4D44-95F0-5AE6ED99FAB6}" name="Beam.conc" dataDxfId="5"/>
    <tableColumn id="3" xr3:uid="{9D0A7D06-5AD1-46F5-904E-3C83DE087D68}" name="H.Over" dataDxfId="4" dataCellStyle="Percent"/>
    <tableColumn id="19" xr3:uid="{F4F83E2B-739C-4C1E-9E49-610121A8D3D2}" name="Pedes.Reb" dataDxfId="3"/>
    <tableColumn id="20" xr3:uid="{4AD522B7-D17C-48E3-ADE9-48DC79930F9C}" name="Pedes.Form" dataDxfId="2"/>
    <tableColumn id="21" xr3:uid="{085CC301-6634-481B-A202-9ACE1A0F214F}" name="Anchor Bolt" dataDxfId="1"/>
    <tableColumn id="6" xr3:uid="{DF85CA01-8525-4D14-B575-3EF8F67F5598}" name="Comment" dataDxfId="0"/>
  </tableColumns>
  <tableStyleInfo name="ToDoList" showFirstColumn="1" showLastColumn="0" showRowStripes="1" showColumnStripes="1"/>
</table>
</file>

<file path=xl/theme/theme1.xml><?xml version="1.0" encoding="utf-8"?>
<a:theme xmlns:a="http://schemas.openxmlformats.org/drawingml/2006/main" name="Office Theme">
  <a:themeElements>
    <a:clrScheme name="Vertex42 - CalendarBoldBlue">
      <a:dk1>
        <a:sysClr val="windowText" lastClr="000000"/>
      </a:dk1>
      <a:lt1>
        <a:sysClr val="window" lastClr="FFFFFF"/>
      </a:lt1>
      <a:dk2>
        <a:srgbClr val="3A5D9C"/>
      </a:dk2>
      <a:lt2>
        <a:srgbClr val="EEECE2"/>
      </a:lt2>
      <a:accent1>
        <a:srgbClr val="3969AD"/>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task-list-template.html" TargetMode="External"/><Relationship Id="rId7" Type="http://schemas.openxmlformats.org/officeDocument/2006/relationships/drawing" Target="../drawings/drawing1.xml"/><Relationship Id="rId2" Type="http://schemas.openxmlformats.org/officeDocument/2006/relationships/hyperlink" Target="https://www.vertex42.com/ExcelTemplates/to-do-lists.html" TargetMode="External"/><Relationship Id="rId1" Type="http://schemas.openxmlformats.org/officeDocument/2006/relationships/hyperlink" Target="https://www.vertex42.com/ExcelTemplates/excel-gantt-chart.html?ref=xlsx" TargetMode="External"/><Relationship Id="rId6" Type="http://schemas.openxmlformats.org/officeDocument/2006/relationships/printerSettings" Target="../printerSettings/printerSettings2.bin"/><Relationship Id="rId5" Type="http://schemas.openxmlformats.org/officeDocument/2006/relationships/hyperlink" Target="https://www.vertex42.com/blog/excel-tips/how-to-use-conditional-formatting-in-excel.html" TargetMode="External"/><Relationship Id="rId4" Type="http://schemas.openxmlformats.org/officeDocument/2006/relationships/hyperlink" Target="https://www.vertex42.com/blog/help/excel-help/create-a-drop-down-list-in-excel.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task-list-template.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2.png"/><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4E3-7E6F-4F71-BF98-76FDAB94C096}">
  <sheetPr>
    <pageSetUpPr fitToPage="1"/>
  </sheetPr>
  <dimension ref="A1:Z53"/>
  <sheetViews>
    <sheetView showGridLines="0" tabSelected="1" view="pageBreakPreview" topLeftCell="A4" zoomScaleNormal="100" zoomScaleSheetLayoutView="100" workbookViewId="0">
      <selection activeCell="L32" sqref="L32"/>
    </sheetView>
  </sheetViews>
  <sheetFormatPr defaultRowHeight="14.25" x14ac:dyDescent="0.2"/>
  <cols>
    <col min="1" max="1" width="20.5" customWidth="1"/>
    <col min="2" max="2" width="7.75" bestFit="1" customWidth="1"/>
    <col min="3" max="3" width="13.75" bestFit="1" customWidth="1"/>
    <col min="4" max="4" width="11.75" style="8" customWidth="1"/>
    <col min="5" max="5" width="11.25" style="8" customWidth="1"/>
    <col min="6" max="6" width="20.125" style="8" bestFit="1" customWidth="1"/>
    <col min="7" max="7" width="16.25" style="8" customWidth="1"/>
    <col min="8" max="8" width="13.625" customWidth="1"/>
    <col min="9" max="9" width="13.5" customWidth="1"/>
    <col min="10" max="10" width="11.75" bestFit="1" customWidth="1"/>
    <col min="11" max="11" width="12" bestFit="1" customWidth="1"/>
    <col min="12" max="12" width="15.25" customWidth="1"/>
    <col min="13" max="13" width="9.25" customWidth="1"/>
    <col min="14" max="14" width="11" bestFit="1" customWidth="1"/>
    <col min="15" max="15" width="12.375" bestFit="1" customWidth="1"/>
    <col min="16" max="16" width="12.125" customWidth="1"/>
    <col min="17" max="17" width="58.75" customWidth="1"/>
  </cols>
  <sheetData>
    <row r="1" spans="1:26" ht="33.75" x14ac:dyDescent="0.5">
      <c r="A1" s="37" t="s">
        <v>29</v>
      </c>
      <c r="B1" s="1"/>
      <c r="C1" s="1"/>
      <c r="D1" s="7"/>
      <c r="E1" s="7"/>
      <c r="F1" s="7"/>
      <c r="G1" s="7"/>
      <c r="H1" s="2"/>
      <c r="I1" s="2"/>
      <c r="J1" s="2"/>
      <c r="K1" s="2"/>
      <c r="L1" s="2"/>
      <c r="M1" s="2"/>
      <c r="N1" s="2"/>
      <c r="O1" s="2"/>
      <c r="P1" s="2"/>
      <c r="Q1" s="2"/>
      <c r="S1" t="s">
        <v>84</v>
      </c>
      <c r="T1">
        <v>6</v>
      </c>
    </row>
    <row r="2" spans="1:26" ht="19.5" customHeight="1" x14ac:dyDescent="0.2">
      <c r="S2" t="s">
        <v>30</v>
      </c>
      <c r="T2">
        <v>3</v>
      </c>
    </row>
    <row r="3" spans="1:26" ht="19.5" customHeight="1" x14ac:dyDescent="0.2">
      <c r="A3" s="39" t="s">
        <v>36</v>
      </c>
      <c r="B3" s="71">
        <f ca="1">TODAY()</f>
        <v>46009</v>
      </c>
      <c r="C3" s="71"/>
      <c r="D3" s="71"/>
      <c r="E3" s="40"/>
      <c r="F3" s="40"/>
      <c r="G3" s="40"/>
      <c r="H3" s="40" t="s">
        <v>31</v>
      </c>
      <c r="I3" s="40"/>
      <c r="J3" s="40"/>
      <c r="M3" s="38" t="s">
        <v>32</v>
      </c>
      <c r="N3" s="38"/>
      <c r="O3" s="38"/>
      <c r="P3" s="38"/>
      <c r="S3" t="s">
        <v>37</v>
      </c>
      <c r="T3">
        <v>2</v>
      </c>
    </row>
    <row r="4" spans="1:26" ht="19.5" customHeight="1" x14ac:dyDescent="0.2">
      <c r="S4" t="s">
        <v>83</v>
      </c>
      <c r="T4">
        <v>5</v>
      </c>
    </row>
    <row r="5" spans="1:26" ht="33" customHeight="1" x14ac:dyDescent="0.2">
      <c r="A5" s="36" t="s">
        <v>38</v>
      </c>
      <c r="B5" s="62" t="s">
        <v>33</v>
      </c>
      <c r="C5" s="62" t="s">
        <v>34</v>
      </c>
      <c r="D5" s="53" t="s">
        <v>70</v>
      </c>
      <c r="E5" s="53" t="s">
        <v>76</v>
      </c>
      <c r="F5" s="62" t="s">
        <v>71</v>
      </c>
      <c r="G5" s="62" t="s">
        <v>77</v>
      </c>
      <c r="H5" s="53" t="s">
        <v>72</v>
      </c>
      <c r="I5" s="53" t="s">
        <v>78</v>
      </c>
      <c r="J5" s="53" t="s">
        <v>73</v>
      </c>
      <c r="K5" s="53" t="s">
        <v>74</v>
      </c>
      <c r="L5" s="53" t="s">
        <v>75</v>
      </c>
      <c r="M5" s="54" t="s">
        <v>69</v>
      </c>
      <c r="N5" s="54" t="s">
        <v>79</v>
      </c>
      <c r="O5" s="54" t="s">
        <v>80</v>
      </c>
      <c r="P5" s="54" t="s">
        <v>81</v>
      </c>
      <c r="Q5" s="41" t="s">
        <v>35</v>
      </c>
    </row>
    <row r="6" spans="1:26" s="6" customFormat="1" ht="22.5" customHeight="1" x14ac:dyDescent="0.2">
      <c r="A6" s="48" t="s">
        <v>44</v>
      </c>
      <c r="B6" s="52" t="s">
        <v>30</v>
      </c>
      <c r="C6" s="52" t="s">
        <v>30</v>
      </c>
      <c r="D6" s="52" t="s">
        <v>30</v>
      </c>
      <c r="E6" s="52"/>
      <c r="F6" s="52" t="s">
        <v>30</v>
      </c>
      <c r="G6" s="52"/>
      <c r="H6" s="52" t="s">
        <v>30</v>
      </c>
      <c r="I6" s="52"/>
      <c r="J6" s="52" t="s">
        <v>30</v>
      </c>
      <c r="K6" s="52" t="s">
        <v>37</v>
      </c>
      <c r="L6" s="52" t="s">
        <v>37</v>
      </c>
      <c r="M6" s="49" t="s">
        <v>83</v>
      </c>
      <c r="N6" s="52"/>
      <c r="O6" s="52"/>
      <c r="P6" s="52"/>
      <c r="Q6" s="42"/>
      <c r="Z6" s="6" t="s">
        <v>39</v>
      </c>
    </row>
    <row r="7" spans="1:26" s="6" customFormat="1" ht="22.5" customHeight="1" x14ac:dyDescent="0.2">
      <c r="A7" s="48" t="s">
        <v>45</v>
      </c>
      <c r="B7" s="50" t="s">
        <v>30</v>
      </c>
      <c r="C7" s="50" t="s">
        <v>30</v>
      </c>
      <c r="D7" s="50" t="s">
        <v>37</v>
      </c>
      <c r="E7" s="50"/>
      <c r="F7" s="50" t="s">
        <v>37</v>
      </c>
      <c r="G7" s="50"/>
      <c r="H7" s="50" t="s">
        <v>37</v>
      </c>
      <c r="I7" s="50"/>
      <c r="J7" s="50" t="s">
        <v>37</v>
      </c>
      <c r="K7" s="50" t="s">
        <v>37</v>
      </c>
      <c r="L7" s="50" t="s">
        <v>37</v>
      </c>
      <c r="M7" s="50" t="s">
        <v>83</v>
      </c>
      <c r="N7" s="50"/>
      <c r="O7" s="50"/>
      <c r="P7" s="50"/>
      <c r="Q7" s="44"/>
      <c r="Z7" s="6" t="s">
        <v>40</v>
      </c>
    </row>
    <row r="8" spans="1:26" s="6" customFormat="1" ht="22.5" customHeight="1" x14ac:dyDescent="0.2">
      <c r="A8" s="48" t="s">
        <v>46</v>
      </c>
      <c r="B8" s="49" t="s">
        <v>30</v>
      </c>
      <c r="C8" s="49" t="s">
        <v>30</v>
      </c>
      <c r="D8" s="49" t="s">
        <v>37</v>
      </c>
      <c r="E8" s="49"/>
      <c r="F8" s="49" t="s">
        <v>37</v>
      </c>
      <c r="G8" s="49"/>
      <c r="H8" s="49" t="s">
        <v>37</v>
      </c>
      <c r="I8" s="49"/>
      <c r="J8" s="49" t="s">
        <v>37</v>
      </c>
      <c r="K8" s="49" t="s">
        <v>37</v>
      </c>
      <c r="L8" s="49" t="s">
        <v>37</v>
      </c>
      <c r="M8" s="49" t="s">
        <v>83</v>
      </c>
      <c r="N8" s="49"/>
      <c r="O8" s="49"/>
      <c r="P8" s="49"/>
      <c r="Q8" s="43"/>
      <c r="Z8" s="6" t="s">
        <v>41</v>
      </c>
    </row>
    <row r="9" spans="1:26" s="6" customFormat="1" ht="22.5" customHeight="1" x14ac:dyDescent="0.2">
      <c r="A9" s="48" t="s">
        <v>47</v>
      </c>
      <c r="B9" s="50" t="s">
        <v>30</v>
      </c>
      <c r="C9" s="50" t="s">
        <v>30</v>
      </c>
      <c r="D9" s="50" t="s">
        <v>37</v>
      </c>
      <c r="E9" s="50"/>
      <c r="F9" s="50" t="s">
        <v>37</v>
      </c>
      <c r="G9" s="50"/>
      <c r="H9" s="50" t="s">
        <v>37</v>
      </c>
      <c r="I9" s="50"/>
      <c r="J9" s="50" t="s">
        <v>37</v>
      </c>
      <c r="K9" s="50" t="s">
        <v>37</v>
      </c>
      <c r="L9" s="50" t="s">
        <v>37</v>
      </c>
      <c r="M9" s="50" t="s">
        <v>83</v>
      </c>
      <c r="N9" s="50"/>
      <c r="O9" s="50"/>
      <c r="P9" s="50"/>
      <c r="Q9" s="44"/>
      <c r="Z9" s="6" t="s">
        <v>42</v>
      </c>
    </row>
    <row r="10" spans="1:26" s="6" customFormat="1" ht="22.5" customHeight="1" x14ac:dyDescent="0.2">
      <c r="A10" s="48" t="s">
        <v>48</v>
      </c>
      <c r="B10" s="49" t="s">
        <v>30</v>
      </c>
      <c r="C10" s="49" t="s">
        <v>37</v>
      </c>
      <c r="D10" s="49" t="s">
        <v>83</v>
      </c>
      <c r="E10" s="49"/>
      <c r="F10" s="49" t="s">
        <v>83</v>
      </c>
      <c r="G10" s="49"/>
      <c r="H10" s="49" t="s">
        <v>83</v>
      </c>
      <c r="I10" s="49"/>
      <c r="J10" s="49" t="s">
        <v>83</v>
      </c>
      <c r="K10" s="49" t="s">
        <v>83</v>
      </c>
      <c r="L10" s="49" t="s">
        <v>83</v>
      </c>
      <c r="M10" s="49" t="s">
        <v>83</v>
      </c>
      <c r="N10" s="49"/>
      <c r="O10" s="49"/>
      <c r="P10" s="49"/>
      <c r="Q10" s="43"/>
      <c r="Z10" s="6" t="s">
        <v>43</v>
      </c>
    </row>
    <row r="11" spans="1:26" s="6" customFormat="1" ht="22.5" customHeight="1" x14ac:dyDescent="0.2">
      <c r="A11" s="48" t="s">
        <v>56</v>
      </c>
      <c r="B11" s="50" t="s">
        <v>83</v>
      </c>
      <c r="C11" s="50" t="s">
        <v>83</v>
      </c>
      <c r="D11" s="50" t="s">
        <v>83</v>
      </c>
      <c r="E11" s="50"/>
      <c r="F11" s="50" t="s">
        <v>83</v>
      </c>
      <c r="G11" s="50"/>
      <c r="H11" s="50" t="s">
        <v>83</v>
      </c>
      <c r="I11" s="50"/>
      <c r="J11" s="50" t="s">
        <v>83</v>
      </c>
      <c r="K11" s="50" t="s">
        <v>83</v>
      </c>
      <c r="L11" s="50" t="s">
        <v>83</v>
      </c>
      <c r="M11" s="50" t="s">
        <v>83</v>
      </c>
      <c r="N11" s="50"/>
      <c r="O11" s="50"/>
      <c r="P11" s="50"/>
      <c r="Q11" s="44"/>
    </row>
    <row r="12" spans="1:26" s="6" customFormat="1" ht="22.5" customHeight="1" x14ac:dyDescent="0.2">
      <c r="A12" s="48" t="s">
        <v>57</v>
      </c>
      <c r="B12" s="49" t="s">
        <v>83</v>
      </c>
      <c r="C12" s="49" t="s">
        <v>83</v>
      </c>
      <c r="D12" s="49" t="s">
        <v>83</v>
      </c>
      <c r="E12" s="49"/>
      <c r="F12" s="49" t="s">
        <v>83</v>
      </c>
      <c r="G12" s="49"/>
      <c r="H12" s="49" t="s">
        <v>83</v>
      </c>
      <c r="I12" s="49"/>
      <c r="J12" s="49" t="s">
        <v>83</v>
      </c>
      <c r="K12" s="49" t="s">
        <v>83</v>
      </c>
      <c r="L12" s="49" t="s">
        <v>83</v>
      </c>
      <c r="M12" s="49" t="s">
        <v>83</v>
      </c>
      <c r="N12" s="49"/>
      <c r="O12" s="49"/>
      <c r="P12" s="49"/>
      <c r="Q12" s="43"/>
    </row>
    <row r="13" spans="1:26" s="6" customFormat="1" ht="22.5" customHeight="1" x14ac:dyDescent="0.2">
      <c r="A13" s="48" t="s">
        <v>58</v>
      </c>
      <c r="B13" s="50" t="s">
        <v>30</v>
      </c>
      <c r="C13" s="50" t="s">
        <v>30</v>
      </c>
      <c r="D13" s="50" t="s">
        <v>37</v>
      </c>
      <c r="E13" s="50"/>
      <c r="F13" s="50" t="s">
        <v>37</v>
      </c>
      <c r="G13" s="50"/>
      <c r="H13" s="50" t="s">
        <v>83</v>
      </c>
      <c r="I13" s="50"/>
      <c r="J13" s="50" t="s">
        <v>83</v>
      </c>
      <c r="K13" s="50" t="s">
        <v>83</v>
      </c>
      <c r="L13" s="50" t="s">
        <v>83</v>
      </c>
      <c r="M13" s="50" t="s">
        <v>83</v>
      </c>
      <c r="N13" s="50"/>
      <c r="O13" s="50"/>
      <c r="P13" s="50"/>
      <c r="Q13" s="45"/>
    </row>
    <row r="14" spans="1:26" s="6" customFormat="1" ht="22.5" customHeight="1" x14ac:dyDescent="0.2">
      <c r="A14" s="48" t="s">
        <v>49</v>
      </c>
      <c r="B14" s="49" t="s">
        <v>30</v>
      </c>
      <c r="C14" s="49" t="s">
        <v>30</v>
      </c>
      <c r="D14" s="49"/>
      <c r="E14" s="49" t="s">
        <v>37</v>
      </c>
      <c r="F14" s="49"/>
      <c r="G14" s="49" t="s">
        <v>37</v>
      </c>
      <c r="H14" s="49"/>
      <c r="I14" s="49" t="s">
        <v>37</v>
      </c>
      <c r="J14" s="49"/>
      <c r="K14" s="49"/>
      <c r="L14" s="49"/>
      <c r="M14" s="49" t="s">
        <v>83</v>
      </c>
      <c r="N14" s="49" t="s">
        <v>37</v>
      </c>
      <c r="O14" s="49"/>
      <c r="P14" s="49"/>
      <c r="Q14" s="46"/>
    </row>
    <row r="15" spans="1:26" s="6" customFormat="1" ht="22.5" customHeight="1" x14ac:dyDescent="0.2">
      <c r="A15" s="48" t="s">
        <v>50</v>
      </c>
      <c r="B15" s="50" t="s">
        <v>30</v>
      </c>
      <c r="C15" s="50" t="s">
        <v>30</v>
      </c>
      <c r="D15" s="50"/>
      <c r="E15" s="50" t="s">
        <v>30</v>
      </c>
      <c r="F15" s="50"/>
      <c r="G15" s="50" t="s">
        <v>30</v>
      </c>
      <c r="H15" s="50"/>
      <c r="I15" s="50" t="s">
        <v>37</v>
      </c>
      <c r="J15" s="50"/>
      <c r="K15" s="50"/>
      <c r="L15" s="50"/>
      <c r="M15" s="50" t="s">
        <v>83</v>
      </c>
      <c r="N15" s="50" t="s">
        <v>37</v>
      </c>
      <c r="O15" s="50"/>
      <c r="P15" s="50"/>
      <c r="Q15" s="45"/>
    </row>
    <row r="16" spans="1:26" s="6" customFormat="1" ht="22.5" customHeight="1" x14ac:dyDescent="0.2">
      <c r="A16" s="48" t="s">
        <v>51</v>
      </c>
      <c r="B16" s="49" t="s">
        <v>83</v>
      </c>
      <c r="C16" s="49" t="s">
        <v>83</v>
      </c>
      <c r="D16" s="49" t="s">
        <v>83</v>
      </c>
      <c r="E16" s="49" t="s">
        <v>83</v>
      </c>
      <c r="F16" s="49" t="s">
        <v>83</v>
      </c>
      <c r="G16" s="49" t="s">
        <v>83</v>
      </c>
      <c r="H16" s="49" t="s">
        <v>83</v>
      </c>
      <c r="I16" s="49" t="s">
        <v>83</v>
      </c>
      <c r="J16" s="49" t="s">
        <v>83</v>
      </c>
      <c r="K16" s="49" t="s">
        <v>83</v>
      </c>
      <c r="L16" s="49" t="s">
        <v>83</v>
      </c>
      <c r="M16" s="49" t="s">
        <v>83</v>
      </c>
      <c r="N16" s="49"/>
      <c r="O16" s="49"/>
      <c r="P16" s="49"/>
      <c r="Q16" s="46"/>
    </row>
    <row r="17" spans="1:17" s="6" customFormat="1" ht="22.5" customHeight="1" x14ac:dyDescent="0.2">
      <c r="A17" s="48" t="s">
        <v>59</v>
      </c>
      <c r="B17" s="50" t="s">
        <v>83</v>
      </c>
      <c r="C17" s="50" t="s">
        <v>83</v>
      </c>
      <c r="D17" s="50" t="s">
        <v>83</v>
      </c>
      <c r="E17" s="50" t="s">
        <v>83</v>
      </c>
      <c r="F17" s="50" t="s">
        <v>83</v>
      </c>
      <c r="G17" s="50" t="s">
        <v>83</v>
      </c>
      <c r="H17" s="50" t="s">
        <v>83</v>
      </c>
      <c r="I17" s="50" t="s">
        <v>83</v>
      </c>
      <c r="J17" s="50" t="s">
        <v>83</v>
      </c>
      <c r="K17" s="50" t="s">
        <v>83</v>
      </c>
      <c r="L17" s="50" t="s">
        <v>83</v>
      </c>
      <c r="M17" s="50" t="s">
        <v>83</v>
      </c>
      <c r="N17" s="50"/>
      <c r="O17" s="50"/>
      <c r="P17" s="50"/>
      <c r="Q17" s="45"/>
    </row>
    <row r="18" spans="1:17" s="6" customFormat="1" ht="22.5" customHeight="1" x14ac:dyDescent="0.2">
      <c r="A18" s="48" t="s">
        <v>60</v>
      </c>
      <c r="B18" s="49"/>
      <c r="C18" s="49"/>
      <c r="D18" s="49"/>
      <c r="E18" s="49"/>
      <c r="F18" s="49"/>
      <c r="G18" s="49"/>
      <c r="H18" s="49"/>
      <c r="I18" s="49"/>
      <c r="J18" s="49"/>
      <c r="K18" s="49"/>
      <c r="L18" s="49"/>
      <c r="M18" s="49"/>
      <c r="N18" s="49"/>
      <c r="O18" s="49"/>
      <c r="P18" s="49"/>
      <c r="Q18" s="46"/>
    </row>
    <row r="19" spans="1:17" s="6" customFormat="1" ht="22.5" customHeight="1" x14ac:dyDescent="0.2">
      <c r="A19" s="48" t="s">
        <v>61</v>
      </c>
      <c r="B19" s="50"/>
      <c r="C19" s="50"/>
      <c r="D19" s="50"/>
      <c r="E19" s="50"/>
      <c r="F19" s="50"/>
      <c r="G19" s="50"/>
      <c r="H19" s="50"/>
      <c r="I19" s="50"/>
      <c r="J19" s="50"/>
      <c r="K19" s="50"/>
      <c r="L19" s="50"/>
      <c r="M19" s="50"/>
      <c r="N19" s="50"/>
      <c r="O19" s="50"/>
      <c r="P19" s="50"/>
      <c r="Q19" s="45"/>
    </row>
    <row r="20" spans="1:17" s="6" customFormat="1" ht="22.5" customHeight="1" x14ac:dyDescent="0.2">
      <c r="A20" s="48" t="s">
        <v>62</v>
      </c>
      <c r="B20" s="49"/>
      <c r="C20" s="49"/>
      <c r="D20" s="49"/>
      <c r="E20" s="49"/>
      <c r="F20" s="49"/>
      <c r="G20" s="49"/>
      <c r="H20" s="49"/>
      <c r="I20" s="49"/>
      <c r="J20" s="49"/>
      <c r="K20" s="49"/>
      <c r="L20" s="49"/>
      <c r="M20" s="49"/>
      <c r="N20" s="49"/>
      <c r="O20" s="49"/>
      <c r="P20" s="49"/>
      <c r="Q20" s="46"/>
    </row>
    <row r="21" spans="1:17" s="6" customFormat="1" ht="22.5" customHeight="1" x14ac:dyDescent="0.2">
      <c r="A21" s="48" t="s">
        <v>52</v>
      </c>
      <c r="B21" s="51"/>
      <c r="C21" s="51"/>
      <c r="D21" s="51"/>
      <c r="E21" s="51"/>
      <c r="F21" s="51"/>
      <c r="G21" s="51"/>
      <c r="H21" s="51"/>
      <c r="I21" s="51"/>
      <c r="J21" s="51"/>
      <c r="K21" s="51"/>
      <c r="L21" s="51"/>
      <c r="M21" s="51"/>
      <c r="N21" s="51"/>
      <c r="O21" s="51"/>
      <c r="P21" s="51"/>
      <c r="Q21" s="5"/>
    </row>
    <row r="22" spans="1:17" s="6" customFormat="1" ht="22.5" customHeight="1" x14ac:dyDescent="0.2">
      <c r="A22" s="48" t="s">
        <v>63</v>
      </c>
      <c r="B22" s="49"/>
      <c r="C22" s="49"/>
      <c r="D22" s="49"/>
      <c r="E22" s="49"/>
      <c r="F22" s="49"/>
      <c r="G22" s="49"/>
      <c r="H22" s="49"/>
      <c r="I22" s="49"/>
      <c r="J22" s="49"/>
      <c r="K22" s="49"/>
      <c r="L22" s="49"/>
      <c r="M22" s="49"/>
      <c r="N22" s="49"/>
      <c r="O22" s="49"/>
      <c r="P22" s="49"/>
      <c r="Q22" s="47"/>
    </row>
    <row r="23" spans="1:17" s="6" customFormat="1" ht="22.5" customHeight="1" x14ac:dyDescent="0.2">
      <c r="A23" s="48" t="s">
        <v>64</v>
      </c>
      <c r="B23" s="51"/>
      <c r="C23" s="51"/>
      <c r="D23" s="51"/>
      <c r="E23" s="51"/>
      <c r="F23" s="51"/>
      <c r="G23" s="51"/>
      <c r="H23" s="51"/>
      <c r="I23" s="51"/>
      <c r="J23" s="51"/>
      <c r="K23" s="51"/>
      <c r="L23" s="51"/>
      <c r="M23" s="51"/>
      <c r="N23" s="51"/>
      <c r="O23" s="51"/>
      <c r="P23" s="51"/>
      <c r="Q23" s="5"/>
    </row>
    <row r="24" spans="1:17" s="6" customFormat="1" ht="22.5" customHeight="1" x14ac:dyDescent="0.2">
      <c r="A24" s="48" t="s">
        <v>65</v>
      </c>
      <c r="B24" s="49"/>
      <c r="C24" s="49"/>
      <c r="D24" s="49"/>
      <c r="E24" s="49"/>
      <c r="F24" s="49"/>
      <c r="G24" s="49"/>
      <c r="H24" s="49"/>
      <c r="I24" s="49"/>
      <c r="J24" s="49"/>
      <c r="K24" s="49"/>
      <c r="L24" s="49"/>
      <c r="M24" s="49"/>
      <c r="N24" s="49"/>
      <c r="O24" s="49"/>
      <c r="P24" s="49"/>
      <c r="Q24" s="47"/>
    </row>
    <row r="25" spans="1:17" s="6" customFormat="1" ht="22.5" customHeight="1" x14ac:dyDescent="0.2">
      <c r="A25" s="48" t="s">
        <v>66</v>
      </c>
      <c r="B25" s="51"/>
      <c r="C25" s="51"/>
      <c r="D25" s="51"/>
      <c r="E25" s="51"/>
      <c r="F25" s="51"/>
      <c r="G25" s="51"/>
      <c r="H25" s="51"/>
      <c r="I25" s="51"/>
      <c r="J25" s="51"/>
      <c r="K25" s="51"/>
      <c r="L25" s="51"/>
      <c r="M25" s="51"/>
      <c r="N25" s="51"/>
      <c r="O25" s="51"/>
      <c r="P25" s="51"/>
      <c r="Q25" s="5"/>
    </row>
    <row r="26" spans="1:17" s="6" customFormat="1" ht="22.5" customHeight="1" x14ac:dyDescent="0.2">
      <c r="A26" s="48" t="s">
        <v>53</v>
      </c>
      <c r="B26" s="49"/>
      <c r="C26" s="49"/>
      <c r="D26" s="49"/>
      <c r="E26" s="49"/>
      <c r="F26" s="49"/>
      <c r="G26" s="49"/>
      <c r="H26" s="49"/>
      <c r="I26" s="49"/>
      <c r="J26" s="49"/>
      <c r="K26" s="49"/>
      <c r="L26" s="49"/>
      <c r="M26" s="49"/>
      <c r="N26" s="49"/>
      <c r="O26" s="49"/>
      <c r="P26" s="49"/>
      <c r="Q26" s="47"/>
    </row>
    <row r="27" spans="1:17" s="6" customFormat="1" ht="22.5" customHeight="1" x14ac:dyDescent="0.2">
      <c r="A27" s="48" t="s">
        <v>54</v>
      </c>
      <c r="B27" s="51"/>
      <c r="C27" s="51"/>
      <c r="D27" s="51"/>
      <c r="E27" s="51"/>
      <c r="F27" s="51"/>
      <c r="G27" s="51"/>
      <c r="H27" s="51"/>
      <c r="I27" s="51"/>
      <c r="J27" s="51"/>
      <c r="K27" s="51"/>
      <c r="L27" s="51"/>
      <c r="M27" s="51"/>
      <c r="N27" s="51"/>
      <c r="O27" s="51"/>
      <c r="P27" s="51"/>
      <c r="Q27" s="5"/>
    </row>
    <row r="28" spans="1:17" s="6" customFormat="1" ht="22.5" customHeight="1" x14ac:dyDescent="0.2">
      <c r="A28" s="48" t="s">
        <v>55</v>
      </c>
      <c r="B28" s="49"/>
      <c r="C28" s="49"/>
      <c r="D28" s="49"/>
      <c r="E28" s="49"/>
      <c r="F28" s="49"/>
      <c r="G28" s="49"/>
      <c r="H28" s="49"/>
      <c r="I28" s="49"/>
      <c r="J28" s="49"/>
      <c r="K28" s="49"/>
      <c r="L28" s="49"/>
      <c r="M28" s="49"/>
      <c r="N28" s="49"/>
      <c r="O28" s="49"/>
      <c r="P28" s="49"/>
      <c r="Q28" s="47"/>
    </row>
    <row r="29" spans="1:17" s="6" customFormat="1" ht="22.5" customHeight="1" x14ac:dyDescent="0.2">
      <c r="A29" s="48" t="s">
        <v>67</v>
      </c>
      <c r="B29" s="51"/>
      <c r="C29" s="51"/>
      <c r="D29" s="51"/>
      <c r="E29" s="51"/>
      <c r="F29" s="51"/>
      <c r="G29" s="51"/>
      <c r="H29" s="51"/>
      <c r="I29" s="51"/>
      <c r="J29" s="51"/>
      <c r="K29" s="51"/>
      <c r="L29" s="51"/>
      <c r="M29" s="51"/>
      <c r="N29" s="51"/>
      <c r="O29" s="51"/>
      <c r="P29" s="51"/>
      <c r="Q29" s="5"/>
    </row>
    <row r="30" spans="1:17" s="6" customFormat="1" ht="22.5" customHeight="1" x14ac:dyDescent="0.2">
      <c r="A30" s="48" t="s">
        <v>68</v>
      </c>
      <c r="B30" s="49"/>
      <c r="C30" s="49"/>
      <c r="D30" s="49"/>
      <c r="E30" s="49"/>
      <c r="F30" s="49"/>
      <c r="G30" s="49"/>
      <c r="H30" s="49"/>
      <c r="I30" s="49"/>
      <c r="J30" s="49"/>
      <c r="K30" s="49"/>
      <c r="L30" s="49"/>
      <c r="M30" s="49"/>
      <c r="N30" s="49"/>
      <c r="O30" s="49"/>
      <c r="P30" s="49"/>
      <c r="Q30" s="47"/>
    </row>
    <row r="31" spans="1:17" ht="15" thickBot="1" x14ac:dyDescent="0.25"/>
    <row r="32" spans="1:17" ht="27" thickTop="1" x14ac:dyDescent="0.4">
      <c r="A32" s="1" t="s">
        <v>85</v>
      </c>
      <c r="B32" s="61" t="s">
        <v>30</v>
      </c>
      <c r="C32" s="61" t="s">
        <v>37</v>
      </c>
      <c r="D32" s="61" t="s">
        <v>84</v>
      </c>
      <c r="E32" s="61" t="s">
        <v>83</v>
      </c>
      <c r="G32" s="64" t="s">
        <v>82</v>
      </c>
      <c r="H32" s="65" t="s">
        <v>30</v>
      </c>
      <c r="I32" s="65" t="s">
        <v>37</v>
      </c>
      <c r="J32" s="65" t="s">
        <v>84</v>
      </c>
      <c r="K32" s="66" t="s">
        <v>83</v>
      </c>
      <c r="L32" s="63" t="s">
        <v>64</v>
      </c>
      <c r="N32">
        <f>MATCH(L32,Table1372[Task Name],0)</f>
        <v>18</v>
      </c>
    </row>
    <row r="33" spans="1:11" ht="26.1" customHeight="1" x14ac:dyDescent="0.2">
      <c r="A33" s="58" t="s">
        <v>33</v>
      </c>
      <c r="B33" s="60">
        <f>COUNTIF(Table1372[Pile],B6)</f>
        <v>8</v>
      </c>
      <c r="C33" s="60">
        <f>COUNTIF(Table1372[Pile],C10)</f>
        <v>0</v>
      </c>
      <c r="D33" s="60">
        <f>COUNTIF(Table1372[Pile],D32)</f>
        <v>0</v>
      </c>
      <c r="E33" s="60">
        <f>COUNTIF(Table1372[Pile],E32)</f>
        <v>4</v>
      </c>
      <c r="G33" s="67" t="s">
        <v>33</v>
      </c>
      <c r="H33" s="60">
        <f>+COUNTIFS($A$6:$A$30,$L$32,$B$6:$B$30,H$32)</f>
        <v>0</v>
      </c>
      <c r="I33" s="60">
        <f>+COUNTIFS($A$6:$A$30,$L$32,$B$6:$B$30,I$32)</f>
        <v>0</v>
      </c>
      <c r="J33" s="60">
        <f>+COUNTIFS($A$6:$A$30,$L$32,$B$6:$B$30,J$32)</f>
        <v>0</v>
      </c>
      <c r="K33" s="60">
        <f>+COUNTIFS($A$6:$A$30,$L$32,$B$6:$B$30,K$32)</f>
        <v>0</v>
      </c>
    </row>
    <row r="34" spans="1:11" ht="26.1" customHeight="1" x14ac:dyDescent="0.2">
      <c r="A34" s="58" t="s">
        <v>34</v>
      </c>
      <c r="B34" s="60">
        <f>COUNTIF(Table1372[EXC],$B$32)</f>
        <v>7</v>
      </c>
      <c r="C34" s="60">
        <f>COUNTIF(Table1372[EXC],$C$32)</f>
        <v>1</v>
      </c>
      <c r="D34" s="60">
        <f>COUNTIF(Table1372[EXC],$D$32)</f>
        <v>0</v>
      </c>
      <c r="E34" s="60">
        <f>COUNTIF(Table1372[EXC],$E$32)</f>
        <v>4</v>
      </c>
      <c r="G34" s="68" t="s">
        <v>34</v>
      </c>
      <c r="H34" s="60">
        <f>+COUNTIFS($A$6:$A$30,$L$32,$C$6:$C$30,H$32)</f>
        <v>0</v>
      </c>
      <c r="I34" s="60">
        <f>+COUNTIFS($A$6:$A$30,$L$32,$C$6:$C$30,I$32)</f>
        <v>0</v>
      </c>
      <c r="J34" s="60">
        <f>+COUNTIFS($A$6:$A$30,$L$32,$C$6:$C$30,J$32)</f>
        <v>0</v>
      </c>
      <c r="K34" s="60">
        <f>+COUNTIFS($A$6:$A$30,$L$32,$C$6:$C$30,K$32)</f>
        <v>0</v>
      </c>
    </row>
    <row r="35" spans="1:11" ht="26.1" customHeight="1" x14ac:dyDescent="0.2">
      <c r="A35" s="58" t="s">
        <v>70</v>
      </c>
      <c r="B35" s="60">
        <f>COUNTIF(Table1372[Column.Re],$B$32)</f>
        <v>1</v>
      </c>
      <c r="C35" s="60">
        <f>COUNTIF(Table1372[Column.Re],$C$32)</f>
        <v>4</v>
      </c>
      <c r="D35" s="60">
        <f>COUNTIF(Table1372[Column.Re],$D$32)</f>
        <v>0</v>
      </c>
      <c r="E35" s="60">
        <f>COUNTIF(Table1372[Column.Re],$E$32)</f>
        <v>5</v>
      </c>
      <c r="G35" s="68" t="s">
        <v>70</v>
      </c>
      <c r="H35" s="60">
        <f>+COUNTIFS($A$6:$A$30,$L$32,$D$6:$D$30,H$32)</f>
        <v>0</v>
      </c>
      <c r="I35" s="60">
        <f>+COUNTIFS($A$6:$A$30,$L$32,$D$6:$D$30,I$32)</f>
        <v>0</v>
      </c>
      <c r="J35" s="60">
        <f>+COUNTIFS($A$6:$A$30,$L$32,$D$6:$D$30,J$32)</f>
        <v>0</v>
      </c>
      <c r="K35" s="60">
        <f>+COUNTIFS($A$6:$A$30,$L$32,$D$6:$D$30,K$32)</f>
        <v>0</v>
      </c>
    </row>
    <row r="36" spans="1:11" ht="26.1" customHeight="1" x14ac:dyDescent="0.2">
      <c r="A36" s="58" t="s">
        <v>76</v>
      </c>
      <c r="B36" s="60">
        <f>COUNTIF(Table1372[Footing.Re],$B$32)</f>
        <v>1</v>
      </c>
      <c r="C36" s="60">
        <f>COUNTIF(Table1372[Footing.Re],$C$32)</f>
        <v>1</v>
      </c>
      <c r="D36" s="60">
        <f>COUNTIF(Table1372[Footing.Re],$D$32)</f>
        <v>0</v>
      </c>
      <c r="E36" s="60">
        <f>COUNTIF(Table1372[Footing.Re],$E$32)</f>
        <v>2</v>
      </c>
      <c r="G36" s="68" t="s">
        <v>76</v>
      </c>
      <c r="H36" s="60">
        <f>+COUNTIFS($A$6:$A$30,$L$32,$E$6:$E$30,H$32)</f>
        <v>0</v>
      </c>
      <c r="I36" s="60">
        <f>+COUNTIFS($A$6:$A$30,$L$32,$E$6:$E$30,I$32)</f>
        <v>0</v>
      </c>
      <c r="J36" s="60">
        <f>+COUNTIFS($A$6:$A$30,$L$32,$E$6:$E$30,J$32)</f>
        <v>0</v>
      </c>
      <c r="K36" s="60">
        <f>+COUNTIFS($A$6:$A$30,$L$32,$E$6:$E$30,K$32)</f>
        <v>0</v>
      </c>
    </row>
    <row r="37" spans="1:11" ht="26.1" customHeight="1" x14ac:dyDescent="0.2">
      <c r="A37" s="58" t="s">
        <v>71</v>
      </c>
      <c r="B37" s="60">
        <f>COUNTIF(Table1372[Column.Form],$B$32)</f>
        <v>1</v>
      </c>
      <c r="C37" s="60">
        <f>COUNTIF(Table1372[Column.Form],$C$32)</f>
        <v>4</v>
      </c>
      <c r="D37" s="60">
        <f>COUNTIF(Table1372[Column.Form],$D$32)</f>
        <v>0</v>
      </c>
      <c r="E37" s="60">
        <f>COUNTIF(Table1372[Column.Form],$E$32)</f>
        <v>5</v>
      </c>
      <c r="G37" s="68" t="s">
        <v>71</v>
      </c>
      <c r="H37" s="60">
        <f>+COUNTIFS($A$6:$A$30,$L$32,$F$6:$F$30,H$32)</f>
        <v>0</v>
      </c>
      <c r="I37" s="60">
        <f>+COUNTIFS($A$6:$A$30,$L$32,$F$6:$F$30,I$32)</f>
        <v>0</v>
      </c>
      <c r="J37" s="60">
        <f>+COUNTIFS($A$6:$A$30,$L$32,$F$6:$F$30,J$32)</f>
        <v>0</v>
      </c>
      <c r="K37" s="60">
        <f>+COUNTIFS($A$6:$A$30,$L$32,$F$6:$F$30,K$32)</f>
        <v>0</v>
      </c>
    </row>
    <row r="38" spans="1:11" ht="26.1" customHeight="1" x14ac:dyDescent="0.2">
      <c r="A38" s="58" t="s">
        <v>77</v>
      </c>
      <c r="B38" s="60">
        <f>COUNTIF(Table1372[Footing.Form],$B$32)</f>
        <v>1</v>
      </c>
      <c r="C38" s="60">
        <f>COUNTIF(Table1372[Footing.Form],$C$32)</f>
        <v>1</v>
      </c>
      <c r="D38" s="60">
        <f>COUNTIF(Table1372[Footing.Form],$D$32)</f>
        <v>0</v>
      </c>
      <c r="E38" s="60">
        <f>COUNTIF(Table1372[Footing.Form],$E$32)</f>
        <v>2</v>
      </c>
      <c r="G38" s="68" t="s">
        <v>77</v>
      </c>
      <c r="H38" s="60">
        <f>+COUNTIFS($A$6:$A$30,$L$32,$G$6:$G$30,H$32)</f>
        <v>0</v>
      </c>
      <c r="I38" s="60">
        <f>+COUNTIFS($A$6:$A$30,$L$32,$G$6:$G$30,I$32)</f>
        <v>0</v>
      </c>
      <c r="J38" s="60">
        <f>+COUNTIFS($A$6:$A$30,$L$32,$G$6:$G$30,J$32)</f>
        <v>0</v>
      </c>
      <c r="K38" s="60">
        <f>+COUNTIFS($A$6:$A$30,$L$32,$G$6:$G$30,K$32)</f>
        <v>0</v>
      </c>
    </row>
    <row r="39" spans="1:11" ht="26.1" customHeight="1" x14ac:dyDescent="0.2">
      <c r="A39" s="58" t="s">
        <v>72</v>
      </c>
      <c r="B39" s="60">
        <f>COUNTIF(Table1372[Column.Conc],$B$32)</f>
        <v>1</v>
      </c>
      <c r="C39" s="60">
        <f>COUNTIF(Table1372[Column.Conc],$C$32)</f>
        <v>3</v>
      </c>
      <c r="D39" s="60">
        <f>COUNTIF(Table1372[Column.Conc],$D$32)</f>
        <v>0</v>
      </c>
      <c r="E39" s="60">
        <f>COUNTIF(Table1372[Column.Conc],$E$32)</f>
        <v>6</v>
      </c>
      <c r="G39" s="68" t="s">
        <v>72</v>
      </c>
      <c r="H39" s="60">
        <f>+COUNTIFS($A$6:$A$30,$L$32,$H$6:$H$30,H$32)</f>
        <v>0</v>
      </c>
      <c r="I39" s="60">
        <f>+COUNTIFS($A$6:$A$30,$L$32,$H$6:$H$30,I$32)</f>
        <v>0</v>
      </c>
      <c r="J39" s="60">
        <f>+COUNTIFS($A$6:$A$30,$L$32,$H$6:$H$30,J$32)</f>
        <v>0</v>
      </c>
      <c r="K39" s="60">
        <f>+COUNTIFS($A$6:$A$30,$L$32,$H$6:$H$30,K$32)</f>
        <v>0</v>
      </c>
    </row>
    <row r="40" spans="1:11" ht="26.1" customHeight="1" x14ac:dyDescent="0.2">
      <c r="A40" s="58" t="s">
        <v>78</v>
      </c>
      <c r="B40" s="60">
        <f>COUNTIF(Table1372[Footing.Conc],$B$32)</f>
        <v>0</v>
      </c>
      <c r="C40" s="60">
        <f>COUNTIF(Table1372[Footing.Conc],$C$32)</f>
        <v>2</v>
      </c>
      <c r="D40" s="60">
        <f>COUNTIF(Table1372[Footing.Conc],$D$32)</f>
        <v>0</v>
      </c>
      <c r="E40" s="60">
        <f>COUNTIF(Table1372[Footing.Conc],$E$32)</f>
        <v>2</v>
      </c>
      <c r="G40" s="68" t="s">
        <v>78</v>
      </c>
      <c r="H40" s="60">
        <f>+COUNTIFS($A$6:$A$30,$L$32,$I$6:$I$30,H$32)</f>
        <v>0</v>
      </c>
      <c r="I40" s="60">
        <f>+COUNTIFS($A$6:$A$30,$L$32,$I$6:$I$30,I$32)</f>
        <v>0</v>
      </c>
      <c r="J40" s="60">
        <f>+COUNTIFS($A$6:$A$30,$L$32,$I$6:$I$30,J$32)</f>
        <v>0</v>
      </c>
      <c r="K40" s="60">
        <f>+COUNTIFS($A$6:$A$30,$L$32,$I$6:$I$30,K$32)</f>
        <v>0</v>
      </c>
    </row>
    <row r="41" spans="1:11" ht="26.1" customHeight="1" x14ac:dyDescent="0.2">
      <c r="A41" s="58" t="s">
        <v>73</v>
      </c>
      <c r="B41" s="60">
        <f>COUNTIF(Table1372[Beam.Form],$B$32)</f>
        <v>1</v>
      </c>
      <c r="C41" s="60">
        <f>COUNTIF(Table1372[Beam.Form],$C$32)</f>
        <v>3</v>
      </c>
      <c r="D41" s="60">
        <f>COUNTIF(Table1372[Beam.Form],$D$32)</f>
        <v>0</v>
      </c>
      <c r="E41" s="60">
        <f>COUNTIF(Table1372[Beam.Form],$E$32)</f>
        <v>6</v>
      </c>
      <c r="G41" s="68" t="s">
        <v>73</v>
      </c>
      <c r="H41" s="60">
        <f>+COUNTIFS($A$6:$A$30,$L$32,$J$6:$J$30,H$32)</f>
        <v>0</v>
      </c>
      <c r="I41" s="60">
        <f>+COUNTIFS($A$6:$A$30,$L$32,$J$6:$J$30,I$32)</f>
        <v>0</v>
      </c>
      <c r="J41" s="60">
        <f>+COUNTIFS($A$6:$A$30,$L$32,$J$6:$J$30,J$32)</f>
        <v>0</v>
      </c>
      <c r="K41" s="60">
        <f>+COUNTIFS($A$6:$A$30,$L$32,$J$6:$J$30,K$32)</f>
        <v>0</v>
      </c>
    </row>
    <row r="42" spans="1:11" ht="26.1" customHeight="1" x14ac:dyDescent="0.2">
      <c r="A42" s="58" t="s">
        <v>74</v>
      </c>
      <c r="B42" s="60">
        <f>COUNTIF(Table1372[Beam rebar],$B$32)</f>
        <v>0</v>
      </c>
      <c r="C42" s="60">
        <f>COUNTIF(Table1372[Beam rebar],$C$32)</f>
        <v>4</v>
      </c>
      <c r="D42" s="60">
        <f>COUNTIF(Table1372[Beam rebar],$D$32)</f>
        <v>0</v>
      </c>
      <c r="E42" s="60">
        <f>COUNTIF(Table1372[Beam rebar],$E$32)</f>
        <v>6</v>
      </c>
      <c r="G42" s="68" t="s">
        <v>74</v>
      </c>
      <c r="H42" s="60">
        <f>+COUNTIFS($A$6:$A$30,$L$32,$K$6:$K$30,H$32)</f>
        <v>0</v>
      </c>
      <c r="I42" s="60">
        <f>+COUNTIFS($A$6:$A$30,$L$32,$K$6:$K$30,I$32)</f>
        <v>0</v>
      </c>
      <c r="J42" s="60">
        <f>+COUNTIFS($A$6:$A$30,$L$32,$K$6:$K$30,J$32)</f>
        <v>0</v>
      </c>
      <c r="K42" s="60">
        <f>+COUNTIFS($A$6:$A$30,$L$32,$K$6:$K$30,K$32)</f>
        <v>0</v>
      </c>
    </row>
    <row r="43" spans="1:11" ht="26.1" customHeight="1" x14ac:dyDescent="0.2">
      <c r="A43" s="58" t="s">
        <v>75</v>
      </c>
      <c r="B43" s="60">
        <f>COUNTIF(Table1372[Beam.conc],$B$32)</f>
        <v>0</v>
      </c>
      <c r="C43" s="60">
        <f>COUNTIF(Table1372[Beam.conc],$C$32)</f>
        <v>4</v>
      </c>
      <c r="D43" s="60">
        <f>COUNTIF(Table1372[Beam.conc],$D$32)</f>
        <v>0</v>
      </c>
      <c r="E43" s="60">
        <f>COUNTIF(Table1372[Beam.conc],$E$32)</f>
        <v>6</v>
      </c>
      <c r="G43" s="68" t="s">
        <v>75</v>
      </c>
      <c r="H43" s="60">
        <f>+COUNTIFS($A$6:$A$30,$L$32,$L$6:$L$30,H$32)</f>
        <v>0</v>
      </c>
      <c r="I43" s="60">
        <f>+COUNTIFS($A$6:$A$30,$L$32,$L$6:$L$30,I$32)</f>
        <v>0</v>
      </c>
      <c r="J43" s="60">
        <f>+COUNTIFS($A$6:$A$30,$L$32,$L$6:$L$30,J$32)</f>
        <v>0</v>
      </c>
      <c r="K43" s="60">
        <f>+COUNTIFS($A$6:$A$30,$L$32,$L$6:$L$30,K$32)</f>
        <v>0</v>
      </c>
    </row>
    <row r="44" spans="1:11" ht="26.1" customHeight="1" x14ac:dyDescent="0.2">
      <c r="A44" s="59" t="s">
        <v>69</v>
      </c>
      <c r="B44" s="60">
        <f>COUNTIF(Table1372[H.Over],$B$32)</f>
        <v>0</v>
      </c>
      <c r="C44" s="60">
        <f>COUNTIF(Table1372[H.Over],$C$32)</f>
        <v>0</v>
      </c>
      <c r="D44" s="60">
        <f>COUNTIF(Table1372[H.Over],$D$32)</f>
        <v>0</v>
      </c>
      <c r="E44" s="60">
        <f>COUNTIF(Table1372[H.Over],$E$32)</f>
        <v>12</v>
      </c>
      <c r="G44" s="69" t="s">
        <v>69</v>
      </c>
      <c r="H44" s="60">
        <f>+COUNTIFS($A$6:$A$30,$L$32,$M$6:$M$30,H$32)</f>
        <v>0</v>
      </c>
      <c r="I44" s="60">
        <f>+COUNTIFS($A$6:$A$30,$L$32,$M$6:$M$30,I$32)</f>
        <v>0</v>
      </c>
      <c r="J44" s="60">
        <f>+COUNTIFS($A$6:$A$30,$L$32,$M$6:$M$30,J$32)</f>
        <v>0</v>
      </c>
      <c r="K44" s="60">
        <f>+COUNTIFS($A$6:$A$30,$L$32,$M$6:$M$30,K$32)</f>
        <v>0</v>
      </c>
    </row>
    <row r="45" spans="1:11" ht="26.1" customHeight="1" x14ac:dyDescent="0.2">
      <c r="A45" s="59" t="s">
        <v>79</v>
      </c>
      <c r="B45" s="60">
        <f>COUNTIF(Table1372[Pedes.Reb],$B$32)</f>
        <v>0</v>
      </c>
      <c r="C45" s="60">
        <f>COUNTIF(Table1372[Pedes.Reb],$C$32)</f>
        <v>2</v>
      </c>
      <c r="D45" s="60">
        <f>COUNTIF(Table1372[Pedes.Reb],$D$32)</f>
        <v>0</v>
      </c>
      <c r="E45" s="60">
        <f>COUNTIF(Table1372[Pedes.Reb],$E$32)</f>
        <v>0</v>
      </c>
      <c r="G45" s="69" t="s">
        <v>79</v>
      </c>
      <c r="H45" s="60">
        <f>+COUNTIFS($A$6:$A$30,$L$32,$N$6:$N$30,H$32)</f>
        <v>0</v>
      </c>
      <c r="I45" s="60">
        <f>+COUNTIFS($A$6:$A$30,$L$32,$N$6:$N$30,I$32)</f>
        <v>0</v>
      </c>
      <c r="J45" s="60">
        <f>+COUNTIFS($A$6:$A$30,$L$32,$N$6:$N$30,J$32)</f>
        <v>0</v>
      </c>
      <c r="K45" s="60">
        <f>+COUNTIFS($A$6:$A$30,$L$32,$N$6:$N$30,K$32)</f>
        <v>0</v>
      </c>
    </row>
    <row r="46" spans="1:11" ht="26.1" customHeight="1" x14ac:dyDescent="0.2">
      <c r="A46" s="59" t="s">
        <v>80</v>
      </c>
      <c r="B46" s="60">
        <f>COUNTIF(Table1372[Pedes.Form],$B$32)</f>
        <v>0</v>
      </c>
      <c r="C46" s="60">
        <f>COUNTIF(Table1372[Pedes.Form],$C$32)</f>
        <v>0</v>
      </c>
      <c r="D46" s="60">
        <f>COUNTIF(Table1372[Pedes.Form],$D$32)</f>
        <v>0</v>
      </c>
      <c r="E46" s="60">
        <f>COUNTIF(Table1372[Pedes.Form],$E$32)</f>
        <v>0</v>
      </c>
      <c r="G46" s="69" t="s">
        <v>80</v>
      </c>
      <c r="H46" s="60">
        <f>+COUNTIFS($A$6:$A$30,$L$32,$O$6:$O$30,H$32)</f>
        <v>0</v>
      </c>
      <c r="I46" s="60">
        <f>+COUNTIFS($A$6:$A$30,$L$32,$O$6:$O$30,I$32)</f>
        <v>0</v>
      </c>
      <c r="J46" s="60">
        <f>+COUNTIFS($A$6:$A$30,$L$32,$O$6:$O$30,J$32)</f>
        <v>0</v>
      </c>
      <c r="K46" s="60">
        <f>+COUNTIFS($A$6:$A$30,$L$32,$O$6:$O$30,K$32)</f>
        <v>0</v>
      </c>
    </row>
    <row r="47" spans="1:11" ht="26.1" customHeight="1" thickBot="1" x14ac:dyDescent="0.25">
      <c r="A47" s="59" t="s">
        <v>81</v>
      </c>
      <c r="B47" s="60">
        <f>COUNTIF(Table1372[Anchor Bolt],$B$32)</f>
        <v>0</v>
      </c>
      <c r="C47" s="60">
        <f>COUNTIF(Table1372[Anchor Bolt],$C$32)</f>
        <v>0</v>
      </c>
      <c r="D47" s="60">
        <f>COUNTIF(Table1372[Anchor Bolt],$D$32)</f>
        <v>0</v>
      </c>
      <c r="E47" s="60">
        <f>COUNTIF(Table1372[Anchor Bolt],$E$32)</f>
        <v>0</v>
      </c>
      <c r="G47" s="70" t="s">
        <v>81</v>
      </c>
      <c r="H47" s="60">
        <f>+COUNTIFS($A$6:$A$30,$L$32,$P$6:$P$30,H$32)</f>
        <v>0</v>
      </c>
      <c r="I47" s="60">
        <f>+COUNTIFS($A$6:$A$30,$L$32,$P$6:$P$30,I$32)</f>
        <v>0</v>
      </c>
      <c r="J47" s="60">
        <f>+COUNTIFS($A$6:$A$30,$L$32,$P$6:$P$30,J$32)</f>
        <v>0</v>
      </c>
      <c r="K47" s="60">
        <f>+COUNTIFS($A$6:$A$30,$L$32,$P$6:$P$30,K$32)</f>
        <v>0</v>
      </c>
    </row>
    <row r="48" spans="1:11" ht="15" thickTop="1" x14ac:dyDescent="0.2"/>
    <row r="50" spans="1:2" ht="25.5" x14ac:dyDescent="0.2">
      <c r="A50" s="55" t="s">
        <v>30</v>
      </c>
      <c r="B50" s="56"/>
    </row>
    <row r="51" spans="1:2" ht="22.5" x14ac:dyDescent="0.2">
      <c r="A51" s="57" t="s">
        <v>37</v>
      </c>
      <c r="B51" s="56"/>
    </row>
    <row r="52" spans="1:2" ht="25.5" x14ac:dyDescent="0.2">
      <c r="A52" s="55" t="s">
        <v>84</v>
      </c>
      <c r="B52" s="56"/>
    </row>
    <row r="53" spans="1:2" ht="25.5" x14ac:dyDescent="0.2">
      <c r="A53" s="55" t="s">
        <v>83</v>
      </c>
      <c r="B53" s="56"/>
    </row>
  </sheetData>
  <mergeCells count="1">
    <mergeCell ref="B3:D3"/>
  </mergeCells>
  <conditionalFormatting sqref="Q7">
    <cfRule type="iconSet" priority="33">
      <iconSet showValue="0">
        <cfvo type="percent" val="0"/>
        <cfvo type="num" val="0"/>
        <cfvo type="num" val="1"/>
      </iconSet>
    </cfRule>
  </conditionalFormatting>
  <dataValidations count="2">
    <dataValidation type="list" allowBlank="1" showInputMessage="1" showErrorMessage="1" sqref="B6:P30" xr:uid="{BE214C4D-7212-4A71-BE79-9C1166DD9F07}">
      <formula1>$S$1:$S$4</formula1>
    </dataValidation>
    <dataValidation type="list" allowBlank="1" showInputMessage="1" showErrorMessage="1" sqref="L32" xr:uid="{4A5BADA0-ACAF-4918-8C9E-03DB788E0F87}">
      <formula1>$A$6:$A$30</formula1>
    </dataValidation>
  </dataValidations>
  <pageMargins left="0" right="0" top="0" bottom="0" header="0" footer="0"/>
  <pageSetup paperSize="9" scale="49" orientation="landscape" r:id="rId1"/>
  <headerFooter scaleWithDoc="0"/>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4" id="{38778288-C5D8-4984-8B73-61002103D131}">
            <x14:iconSet iconSet="3Symbols2" showValue="0" custom="1">
              <x14:cfvo type="percent">
                <xm:f>0</xm:f>
              </x14:cfvo>
              <x14:cfvo type="num">
                <xm:f>0</xm:f>
              </x14:cfvo>
              <x14:cfvo type="num">
                <xm:f>1</xm:f>
              </x14:cfvo>
              <x14:cfIcon iconSet="3Symbols" iconId="1"/>
              <x14:cfIcon iconSet="5Quarters" iconId="0"/>
              <x14:cfIcon iconSet="3Symbols" iconId="2"/>
            </x14:iconSet>
          </x14:cfRule>
          <xm:sqref>Q8</xm:sqref>
        </x14:conditionalFormatting>
        <x14:conditionalFormatting xmlns:xm="http://schemas.microsoft.com/office/excel/2006/main">
          <x14:cfRule type="iconSet" priority="35" id="{8082B3F5-34C3-4F44-B1D2-7EF82D41E75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Q9</xm:sqref>
        </x14:conditionalFormatting>
        <x14:conditionalFormatting xmlns:xm="http://schemas.microsoft.com/office/excel/2006/main">
          <x14:cfRule type="iconSet" priority="36" id="{1AAC988F-F18D-4AF0-98E5-B065AA779D93}">
            <x14:iconSet iconSet="3Symbols2" showValue="0" custom="1">
              <x14:cfvo type="percent">
                <xm:f>0</xm:f>
              </x14:cfvo>
              <x14:cfvo type="num">
                <xm:f>0</xm:f>
              </x14:cfvo>
              <x14:cfvo type="num">
                <xm:f>1</xm:f>
              </x14:cfvo>
              <x14:cfIcon iconSet="3Symbols" iconId="1"/>
              <x14:cfIcon iconSet="5Quarters" iconId="0"/>
              <x14:cfIcon iconSet="3Symbols" iconId="2"/>
            </x14:iconSet>
          </x14:cfRule>
          <xm:sqref>Q10</xm:sqref>
        </x14:conditionalFormatting>
        <x14:conditionalFormatting xmlns:xm="http://schemas.microsoft.com/office/excel/2006/main">
          <x14:cfRule type="iconSet" priority="37" id="{87F3AF16-FF7C-4107-A08A-02BF4BAA27B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Q11</xm:sqref>
        </x14:conditionalFormatting>
        <x14:conditionalFormatting xmlns:xm="http://schemas.microsoft.com/office/excel/2006/main">
          <x14:cfRule type="iconSet" priority="38" id="{8B2276AA-25D2-41F9-B1B9-6923D39EDFE4}">
            <x14:iconSet iconSet="3Symbols2" showValue="0" custom="1">
              <x14:cfvo type="percent">
                <xm:f>0</xm:f>
              </x14:cfvo>
              <x14:cfvo type="num">
                <xm:f>0</xm:f>
              </x14:cfvo>
              <x14:cfvo type="num">
                <xm:f>1</xm:f>
              </x14:cfvo>
              <x14:cfIcon iconSet="3Symbols" iconId="1"/>
              <x14:cfIcon iconSet="5Quarters" iconId="0"/>
              <x14:cfIcon iconSet="3Symbols" iconId="2"/>
            </x14:iconSet>
          </x14:cfRule>
          <xm:sqref>Q12</xm:sqref>
        </x14:conditionalFormatting>
        <x14:conditionalFormatting xmlns:xm="http://schemas.microsoft.com/office/excel/2006/main">
          <x14:cfRule type="iconSet" priority="39" id="{CC17C9E1-EDD6-40F6-A7AF-C15320ED42D6}">
            <x14:iconSet iconSet="3Symbols2" showValue="0" custom="1">
              <x14:cfvo type="percent">
                <xm:f>0</xm:f>
              </x14:cfvo>
              <x14:cfvo type="num">
                <xm:f>0</xm:f>
              </x14:cfvo>
              <x14:cfvo type="num">
                <xm:f>1</xm:f>
              </x14:cfvo>
              <x14:cfIcon iconSet="3Symbols" iconId="1"/>
              <x14:cfIcon iconSet="5Quarters" iconId="0"/>
              <x14:cfIcon iconSet="3Symbols" iconId="2"/>
            </x14:iconSet>
          </x14:cfRule>
          <xm:sqref>Q13</xm:sqref>
        </x14:conditionalFormatting>
        <x14:conditionalFormatting xmlns:xm="http://schemas.microsoft.com/office/excel/2006/main">
          <x14:cfRule type="iconSet" priority="82" id="{5BA5AD17-D929-438E-808C-83F606036CFF}">
            <x14:iconSet iconSet="3Symbols2" showValue="0" custom="1">
              <x14:cfvo type="percent">
                <xm:f>0</xm:f>
              </x14:cfvo>
              <x14:cfvo type="num">
                <xm:f>0</xm:f>
              </x14:cfvo>
              <x14:cfvo type="num">
                <xm:f>1</xm:f>
              </x14:cfvo>
              <x14:cfIcon iconSet="3Symbols" iconId="1"/>
              <x14:cfIcon iconSet="5Quarters" iconId="0"/>
              <x14:cfIcon iconSet="3Symbols" iconId="2"/>
            </x14:iconSet>
          </x14:cfRule>
          <xm:sqref>Q14:Q30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4"/>
  <sheetViews>
    <sheetView showGridLines="0" workbookViewId="0">
      <selection activeCell="A3" sqref="A3"/>
    </sheetView>
  </sheetViews>
  <sheetFormatPr defaultRowHeight="14.25" x14ac:dyDescent="0.2"/>
  <cols>
    <col min="1" max="1" width="9.125" customWidth="1"/>
    <col min="2" max="2" width="63.625" customWidth="1"/>
    <col min="3" max="3" width="16.75" customWidth="1"/>
    <col min="4" max="4" width="8" customWidth="1"/>
  </cols>
  <sheetData>
    <row r="1" spans="1:4" s="32" customFormat="1" ht="32.1" customHeight="1" x14ac:dyDescent="0.2">
      <c r="A1" s="31" t="s">
        <v>0</v>
      </c>
      <c r="B1" s="31"/>
      <c r="C1" s="31"/>
    </row>
    <row r="2" spans="1:4" s="32" customFormat="1" ht="12.75" x14ac:dyDescent="0.2">
      <c r="A2" s="34" t="s">
        <v>10</v>
      </c>
      <c r="C2" s="33" t="s">
        <v>23</v>
      </c>
    </row>
    <row r="4" spans="1:4" ht="18" x14ac:dyDescent="0.2">
      <c r="A4" s="28" t="s">
        <v>1</v>
      </c>
      <c r="B4" s="29"/>
      <c r="C4" s="30"/>
      <c r="D4" s="3"/>
    </row>
    <row r="5" spans="1:4" ht="71.25" x14ac:dyDescent="0.2">
      <c r="B5" s="4" t="s">
        <v>12</v>
      </c>
      <c r="D5" s="3"/>
    </row>
    <row r="6" spans="1:4" x14ac:dyDescent="0.2">
      <c r="B6" s="4"/>
      <c r="D6" s="3"/>
    </row>
    <row r="7" spans="1:4" x14ac:dyDescent="0.2">
      <c r="B7" s="9"/>
      <c r="D7" s="3"/>
    </row>
    <row r="8" spans="1:4" ht="30" x14ac:dyDescent="0.2">
      <c r="B8" s="12" t="s">
        <v>13</v>
      </c>
      <c r="D8" s="3"/>
    </row>
    <row r="9" spans="1:4" ht="15.75" x14ac:dyDescent="0.2">
      <c r="B9" s="11" t="s">
        <v>9</v>
      </c>
      <c r="D9" s="3"/>
    </row>
    <row r="10" spans="1:4" x14ac:dyDescent="0.2">
      <c r="B10" s="9"/>
      <c r="D10" s="3"/>
    </row>
    <row r="11" spans="1:4" x14ac:dyDescent="0.2">
      <c r="B11" s="10" t="s">
        <v>11</v>
      </c>
      <c r="D11" s="3"/>
    </row>
    <row r="12" spans="1:4" x14ac:dyDescent="0.2">
      <c r="B12" s="9"/>
      <c r="D12" s="3"/>
    </row>
    <row r="13" spans="1:4" x14ac:dyDescent="0.2">
      <c r="B13" s="4"/>
      <c r="D13" s="3"/>
    </row>
    <row r="14" spans="1:4" ht="18" x14ac:dyDescent="0.2">
      <c r="A14" s="28" t="s">
        <v>4</v>
      </c>
      <c r="B14" s="29"/>
      <c r="C14" s="30"/>
      <c r="D14" s="3"/>
    </row>
    <row r="15" spans="1:4" ht="28.5" x14ac:dyDescent="0.2">
      <c r="B15" s="4" t="s">
        <v>14</v>
      </c>
      <c r="D15" s="3"/>
    </row>
    <row r="16" spans="1:4" x14ac:dyDescent="0.2">
      <c r="B16" s="4"/>
      <c r="D16" s="3"/>
    </row>
    <row r="17" spans="1:4" x14ac:dyDescent="0.2">
      <c r="B17" s="35" t="s">
        <v>24</v>
      </c>
      <c r="D17" s="3"/>
    </row>
    <row r="18" spans="1:4" x14ac:dyDescent="0.2">
      <c r="B18" s="4"/>
      <c r="D18" s="3"/>
    </row>
    <row r="19" spans="1:4" ht="18" x14ac:dyDescent="0.2">
      <c r="A19" s="28" t="s">
        <v>5</v>
      </c>
      <c r="B19" s="29"/>
      <c r="C19" s="30"/>
      <c r="D19" s="3"/>
    </row>
    <row r="20" spans="1:4" ht="42.75" x14ac:dyDescent="0.2">
      <c r="B20" s="4" t="s">
        <v>15</v>
      </c>
    </row>
    <row r="21" spans="1:4" x14ac:dyDescent="0.2">
      <c r="B21" s="4"/>
    </row>
    <row r="22" spans="1:4" ht="28.5" x14ac:dyDescent="0.2">
      <c r="B22" s="4" t="s">
        <v>6</v>
      </c>
    </row>
    <row r="23" spans="1:4" x14ac:dyDescent="0.2">
      <c r="B23" s="4"/>
    </row>
    <row r="24" spans="1:4" ht="42.75" x14ac:dyDescent="0.2">
      <c r="B24" s="4" t="s">
        <v>16</v>
      </c>
    </row>
    <row r="26" spans="1:4" x14ac:dyDescent="0.2">
      <c r="B26" s="35" t="s">
        <v>25</v>
      </c>
      <c r="D26" s="3"/>
    </row>
    <row r="27" spans="1:4" x14ac:dyDescent="0.2">
      <c r="B27" s="4"/>
      <c r="D27" s="3"/>
    </row>
    <row r="28" spans="1:4" ht="18" x14ac:dyDescent="0.2">
      <c r="A28" s="28" t="s">
        <v>26</v>
      </c>
      <c r="B28" s="29"/>
      <c r="C28" s="30"/>
      <c r="D28" s="3"/>
    </row>
    <row r="29" spans="1:4" ht="28.5" x14ac:dyDescent="0.2">
      <c r="B29" s="4" t="s">
        <v>28</v>
      </c>
    </row>
    <row r="30" spans="1:4" x14ac:dyDescent="0.2">
      <c r="B30" s="4"/>
    </row>
    <row r="31" spans="1:4" ht="28.5" x14ac:dyDescent="0.2">
      <c r="B31" s="4" t="s">
        <v>27</v>
      </c>
    </row>
    <row r="32" spans="1:4" x14ac:dyDescent="0.2">
      <c r="B32" s="3"/>
    </row>
    <row r="33" spans="1:3" ht="18" x14ac:dyDescent="0.2">
      <c r="A33" s="28" t="s">
        <v>7</v>
      </c>
      <c r="B33" s="29"/>
      <c r="C33" s="30"/>
    </row>
    <row r="34" spans="1:3" ht="28.5" x14ac:dyDescent="0.2">
      <c r="B34" s="4" t="s">
        <v>8</v>
      </c>
    </row>
  </sheetData>
  <hyperlinks>
    <hyperlink ref="B9" r:id="rId1" xr:uid="{00000000-0004-0000-0100-000002000000}"/>
    <hyperlink ref="B11" r:id="rId2" xr:uid="{00000000-0004-0000-0100-000003000000}"/>
    <hyperlink ref="A2" r:id="rId3" xr:uid="{8EDF1330-6F78-4B62-AB56-12ACD453C154}"/>
    <hyperlink ref="B17" r:id="rId4" xr:uid="{BE0AAD82-4AC2-467A-86DE-648C67DF559E}"/>
    <hyperlink ref="B26" r:id="rId5" xr:uid="{983555B1-0A17-4B89-A9F6-C7E2BA7BE68D}"/>
  </hyperlinks>
  <pageMargins left="0.7" right="0.7" top="0.75" bottom="0.75" header="0.3" footer="0.3"/>
  <pageSetup scale="93"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3FFF-2D73-4313-AE36-F69A01180052}">
  <sheetPr>
    <pageSetUpPr fitToPage="1"/>
  </sheetPr>
  <dimension ref="A1:C19"/>
  <sheetViews>
    <sheetView showGridLines="0" workbookViewId="0">
      <selection activeCell="A2" sqref="A2"/>
    </sheetView>
  </sheetViews>
  <sheetFormatPr defaultRowHeight="14.25" x14ac:dyDescent="0.2"/>
  <cols>
    <col min="1" max="1" width="2.5" style="26" customWidth="1"/>
    <col min="2" max="2" width="62.625" style="26" customWidth="1"/>
    <col min="3" max="3" width="19.5" style="16" customWidth="1"/>
    <col min="4" max="16384" width="9" style="16"/>
  </cols>
  <sheetData>
    <row r="1" spans="1:3" ht="32.1" customHeight="1" x14ac:dyDescent="0.2">
      <c r="A1" s="13"/>
      <c r="B1" s="14" t="s">
        <v>22</v>
      </c>
      <c r="C1" s="15"/>
    </row>
    <row r="2" spans="1:3" ht="15" x14ac:dyDescent="0.2">
      <c r="A2" s="17"/>
      <c r="B2" s="18"/>
      <c r="C2" s="19"/>
    </row>
    <row r="3" spans="1:3" ht="15" x14ac:dyDescent="0.2">
      <c r="A3" s="17"/>
      <c r="B3" s="20" t="s">
        <v>17</v>
      </c>
      <c r="C3" s="19"/>
    </row>
    <row r="4" spans="1:3" x14ac:dyDescent="0.2">
      <c r="A4" s="17"/>
      <c r="B4" s="27" t="s">
        <v>10</v>
      </c>
      <c r="C4" s="19"/>
    </row>
    <row r="5" spans="1:3" ht="15" x14ac:dyDescent="0.2">
      <c r="A5" s="17"/>
      <c r="B5" s="21"/>
      <c r="C5" s="19"/>
    </row>
    <row r="6" spans="1:3" ht="15.75" x14ac:dyDescent="0.25">
      <c r="A6" s="17"/>
      <c r="B6" s="22" t="s">
        <v>23</v>
      </c>
      <c r="C6" s="19"/>
    </row>
    <row r="7" spans="1:3" ht="15" x14ac:dyDescent="0.2">
      <c r="A7" s="17"/>
      <c r="B7" s="21"/>
      <c r="C7" s="19"/>
    </row>
    <row r="8" spans="1:3" ht="30" x14ac:dyDescent="0.2">
      <c r="A8" s="17"/>
      <c r="B8" s="21" t="s">
        <v>2</v>
      </c>
      <c r="C8" s="19"/>
    </row>
    <row r="9" spans="1:3" ht="15" x14ac:dyDescent="0.2">
      <c r="A9" s="17"/>
      <c r="B9" s="21"/>
      <c r="C9" s="19"/>
    </row>
    <row r="10" spans="1:3" ht="30" x14ac:dyDescent="0.2">
      <c r="A10" s="17"/>
      <c r="B10" s="21" t="s">
        <v>18</v>
      </c>
      <c r="C10" s="19"/>
    </row>
    <row r="11" spans="1:3" ht="15" x14ac:dyDescent="0.2">
      <c r="A11" s="17"/>
      <c r="B11" s="21"/>
      <c r="C11" s="19"/>
    </row>
    <row r="12" spans="1:3" ht="30" x14ac:dyDescent="0.2">
      <c r="A12" s="17"/>
      <c r="B12" s="21" t="s">
        <v>19</v>
      </c>
      <c r="C12" s="19"/>
    </row>
    <row r="13" spans="1:3" ht="15" x14ac:dyDescent="0.2">
      <c r="A13" s="17"/>
      <c r="B13" s="21"/>
      <c r="C13" s="19"/>
    </row>
    <row r="14" spans="1:3" ht="15.75" x14ac:dyDescent="0.25">
      <c r="A14" s="17"/>
      <c r="B14" s="22" t="s">
        <v>20</v>
      </c>
      <c r="C14" s="19"/>
    </row>
    <row r="15" spans="1:3" ht="15" x14ac:dyDescent="0.2">
      <c r="A15" s="17"/>
      <c r="B15" s="23" t="s">
        <v>3</v>
      </c>
      <c r="C15" s="19"/>
    </row>
    <row r="16" spans="1:3" ht="15" x14ac:dyDescent="0.2">
      <c r="A16" s="17"/>
      <c r="B16" s="24"/>
      <c r="C16" s="19"/>
    </row>
    <row r="17" spans="1:3" ht="15" x14ac:dyDescent="0.2">
      <c r="A17" s="17"/>
      <c r="B17" s="25" t="s">
        <v>21</v>
      </c>
      <c r="C17" s="19"/>
    </row>
    <row r="18" spans="1:3" x14ac:dyDescent="0.2">
      <c r="A18" s="17"/>
      <c r="B18" s="17"/>
      <c r="C18" s="19"/>
    </row>
    <row r="19" spans="1:3" x14ac:dyDescent="0.2">
      <c r="A19" s="17"/>
      <c r="B19" s="17"/>
      <c r="C19" s="19"/>
    </row>
  </sheetData>
  <hyperlinks>
    <hyperlink ref="B15" r:id="rId1" xr:uid="{B204EF8F-9C0E-43AB-92A2-8C41DA0CB88C}"/>
    <hyperlink ref="B4" r:id="rId2" xr:uid="{01F94EFE-FA76-4644-B51C-74F3756B32A9}"/>
  </hyperlinks>
  <pageMargins left="0.7" right="0.7" top="0.75" bottom="0.75" header="0.3" footer="0.3"/>
  <pageSetup scale="98"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Control Sheet (2)</vt:lpstr>
      <vt:lpstr>Help</vt:lpstr>
      <vt:lpstr>©</vt:lpstr>
      <vt:lpstr>'Control Sheet (2)'!Print_Area</vt:lpstr>
      <vt:lpstr>Help!Print_Area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Task List Template</dc:title>
  <dc:creator>Vertex42.com</dc:creator>
  <dc:description>(c) 2017-2019 Vertex42 LLC. All Rights Reserved.</dc:description>
  <cp:lastModifiedBy>Adnan Khalafian</cp:lastModifiedBy>
  <cp:lastPrinted>2025-12-18T05:06:46Z</cp:lastPrinted>
  <dcterms:created xsi:type="dcterms:W3CDTF">2017-01-09T18:01:51Z</dcterms:created>
  <dcterms:modified xsi:type="dcterms:W3CDTF">2025-12-18T05:06:55Z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2017-2019 Vertex42 LLC</vt:lpwstr>
  </property>
  <property fmtid="{D5CDD505-2E9C-101B-9397-08002B2CF9AE}" pid="3" name="Version">
    <vt:lpwstr>1.0.2</vt:lpwstr>
  </property>
</Properties>
</file>