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apple/Desktop/"/>
    </mc:Choice>
  </mc:AlternateContent>
  <xr:revisionPtr revIDLastSave="0" documentId="8_{FA5DCFDD-9210-764F-A28A-3DB50F9661CD}" xr6:coauthVersionLast="47" xr6:coauthVersionMax="47" xr10:uidLastSave="{00000000-0000-0000-0000-000000000000}"/>
  <bookViews>
    <workbookView xWindow="0" yWindow="0" windowWidth="27320" windowHeight="15360" xr2:uid="{00000000-000D-0000-FFFF-FFFF00000000}"/>
  </bookViews>
  <sheets>
    <sheet name="GanttChart" sheetId="1" r:id="rId1"/>
    <sheet name="Sheet1" sheetId="3" r:id="rId2"/>
    <sheet name="Help" sheetId="2" r:id="rId3"/>
  </sheets>
  <definedNames>
    <definedName name="prevWBS" localSheetId="0">GanttChart!$A1048576</definedName>
    <definedName name="_xlnm.Print_Area" localSheetId="0">GanttChart!$A$1:$BN$37</definedName>
    <definedName name="_xlnm.Print_Titles" localSheetId="0">GanttChart!$4:$7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6" i="1" l="1"/>
  <c r="L6" i="1" s="1"/>
  <c r="L7" i="1" s="1"/>
  <c r="I9" i="1"/>
  <c r="F43" i="1"/>
  <c r="I43" i="1" s="1"/>
  <c r="F42" i="1"/>
  <c r="I42" i="1" s="1"/>
  <c r="F41" i="1"/>
  <c r="I41" i="1" s="1"/>
  <c r="F40" i="1"/>
  <c r="I40" i="1" s="1"/>
  <c r="A40" i="1"/>
  <c r="A41" i="1" s="1"/>
  <c r="A42" i="1" s="1"/>
  <c r="A43" i="1" s="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F8" i="1"/>
  <c r="I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l="1"/>
  <c r="A31" i="1" s="1"/>
  <c r="A32" i="1" s="1"/>
  <c r="A33" i="1" s="1"/>
  <c r="A34" i="1" s="1"/>
  <c r="A35" i="1" s="1"/>
  <c r="K7" i="1"/>
  <c r="K4" i="1"/>
  <c r="K5" i="1"/>
  <c r="M6" i="1"/>
  <c r="M7" i="1" s="1"/>
  <c r="N6" i="1" l="1"/>
  <c r="N7" i="1" s="1"/>
  <c r="O6" i="1" l="1"/>
  <c r="O7" i="1" s="1"/>
  <c r="P6" i="1" l="1"/>
  <c r="P7" i="1" s="1"/>
  <c r="Q6" i="1" l="1"/>
  <c r="Q7" i="1" s="1"/>
  <c r="R6" i="1" l="1"/>
  <c r="R4" i="1" l="1"/>
  <c r="R7" i="1"/>
  <c r="R5" i="1"/>
  <c r="S6" i="1"/>
  <c r="S7" i="1" s="1"/>
  <c r="T6" i="1" l="1"/>
  <c r="T7" i="1" s="1"/>
  <c r="U6" i="1" l="1"/>
  <c r="U7" i="1" s="1"/>
  <c r="V6" i="1" l="1"/>
  <c r="V7" i="1" s="1"/>
  <c r="W6" i="1" l="1"/>
  <c r="W7" i="1" s="1"/>
  <c r="X6" i="1" l="1"/>
  <c r="X7" i="1" s="1"/>
  <c r="Y6" i="1" l="1"/>
  <c r="Y4" i="1" l="1"/>
  <c r="Y7" i="1"/>
  <c r="Z6" i="1"/>
  <c r="Z7" i="1" s="1"/>
  <c r="Y5" i="1"/>
  <c r="AA6" i="1" l="1"/>
  <c r="AA7" i="1" s="1"/>
  <c r="AB6" i="1" l="1"/>
  <c r="AB7" i="1" s="1"/>
  <c r="AC6" i="1" l="1"/>
  <c r="AC7" i="1" s="1"/>
  <c r="AD6" i="1" l="1"/>
  <c r="AD7" i="1" s="1"/>
  <c r="AE6" i="1" l="1"/>
  <c r="AE7" i="1" s="1"/>
  <c r="AF6" i="1" l="1"/>
  <c r="AF4" i="1" l="1"/>
  <c r="AF7" i="1"/>
  <c r="AG6" i="1"/>
  <c r="AG7" i="1" s="1"/>
  <c r="AF5" i="1"/>
  <c r="AH6" i="1" l="1"/>
  <c r="AH7" i="1" s="1"/>
  <c r="AI6" i="1" l="1"/>
  <c r="AI7" i="1" s="1"/>
  <c r="AJ6" i="1" l="1"/>
  <c r="AJ7" i="1" s="1"/>
  <c r="AK6" i="1" l="1"/>
  <c r="AK7" i="1" s="1"/>
  <c r="AL6" i="1" l="1"/>
  <c r="AL7" i="1" s="1"/>
  <c r="AM6" i="1" l="1"/>
  <c r="AM4" i="1" l="1"/>
  <c r="AM7" i="1"/>
  <c r="AN6" i="1"/>
  <c r="AN7" i="1" s="1"/>
  <c r="AM5" i="1"/>
  <c r="AO6" i="1" l="1"/>
  <c r="AO7" i="1" s="1"/>
  <c r="AP6" i="1" l="1"/>
  <c r="AP7" i="1" s="1"/>
  <c r="AQ6" i="1" l="1"/>
  <c r="AQ7" i="1" s="1"/>
  <c r="AR6" i="1" l="1"/>
  <c r="AR7" i="1" s="1"/>
  <c r="AS6" i="1" l="1"/>
  <c r="AS7" i="1" s="1"/>
  <c r="AT6" i="1" l="1"/>
  <c r="AT4" i="1" l="1"/>
  <c r="AT7" i="1"/>
  <c r="AT5" i="1"/>
  <c r="AU6" i="1"/>
  <c r="AU7" i="1" s="1"/>
  <c r="AV6" i="1" l="1"/>
  <c r="AV7" i="1" s="1"/>
  <c r="AW6" i="1" l="1"/>
  <c r="AW7" i="1" s="1"/>
  <c r="AX6" i="1" l="1"/>
  <c r="AX7" i="1" s="1"/>
  <c r="AY6" i="1" l="1"/>
  <c r="AY7" i="1" s="1"/>
  <c r="AZ6" i="1" l="1"/>
  <c r="AZ7" i="1" s="1"/>
  <c r="BA6" i="1" l="1"/>
  <c r="BA4" i="1" l="1"/>
  <c r="BA7" i="1"/>
  <c r="BA5" i="1"/>
  <c r="BB6" i="1"/>
  <c r="BB7" i="1" s="1"/>
  <c r="BC6" i="1" l="1"/>
  <c r="BC7" i="1" s="1"/>
  <c r="BD6" i="1" l="1"/>
  <c r="BD7" i="1" s="1"/>
  <c r="BE6" i="1" l="1"/>
  <c r="BE7" i="1" s="1"/>
  <c r="BF6" i="1" l="1"/>
  <c r="BF7" i="1" s="1"/>
  <c r="BG6" i="1" l="1"/>
  <c r="BG7" i="1" s="1"/>
  <c r="BH6" i="1" l="1"/>
  <c r="BH4" i="1" l="1"/>
  <c r="BH7" i="1"/>
  <c r="BH5" i="1"/>
  <c r="BI6" i="1"/>
  <c r="BI7" i="1" s="1"/>
  <c r="BJ6" i="1" l="1"/>
  <c r="BJ7" i="1" s="1"/>
  <c r="BK6" i="1" l="1"/>
  <c r="BK7" i="1" s="1"/>
  <c r="BL6" i="1" l="1"/>
  <c r="BL7" i="1" s="1"/>
  <c r="BM6" i="1" l="1"/>
  <c r="BM7" i="1" s="1"/>
  <c r="BN6" i="1" l="1"/>
  <c r="BN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s>
  <commentList>
    <comment ref="A7" authorId="0" shapeId="0" xr:uid="{00000000-0006-0000-0000-00000100000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0" shapeId="0" xr:uid="{00000000-0006-0000-0000-000002000000}">
      <text>
        <r>
          <rPr>
            <b/>
            <sz val="9"/>
            <color rgb="FF000000"/>
            <rFont val="Tahoma"/>
            <family val="2"/>
          </rPr>
          <t>Task Description</t>
        </r>
        <r>
          <rPr>
            <sz val="9"/>
            <color rgb="FF000000"/>
            <rFont val="Tahoma"/>
            <family val="2"/>
          </rPr>
          <t xml:space="preserve">
</t>
        </r>
        <r>
          <rPr>
            <sz val="9"/>
            <color rgb="FF000000"/>
            <rFont val="Tahoma"/>
            <family val="2"/>
          </rPr>
          <t>Enter the name of each task and sub-task. Use indents for sub-tasks.</t>
        </r>
      </text>
    </comment>
    <comment ref="C7" authorId="0" shapeId="0" xr:uid="{00000000-0006-0000-0000-000003000000}">
      <text>
        <r>
          <rPr>
            <b/>
            <sz val="9"/>
            <color rgb="FF000000"/>
            <rFont val="Tahoma"/>
            <family val="2"/>
          </rPr>
          <t>Task Lead</t>
        </r>
        <r>
          <rPr>
            <sz val="9"/>
            <color rgb="FF000000"/>
            <rFont val="Tahoma"/>
            <family val="2"/>
          </rPr>
          <t xml:space="preserve">
</t>
        </r>
        <r>
          <rPr>
            <sz val="9"/>
            <color rgb="FF000000"/>
            <rFont val="Tahoma"/>
            <family val="2"/>
          </rPr>
          <t>Enter the name of the Task Lead in this column.</t>
        </r>
      </text>
    </comment>
    <comment ref="D7" authorId="0"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xr:uid="{00000000-0006-0000-0000-00000500000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F7" authorId="1" shapeId="0" xr:uid="{00000000-0006-0000-0000-000006000000}">
      <text>
        <r>
          <rPr>
            <b/>
            <sz val="9"/>
            <color rgb="FF000000"/>
            <rFont val="Tahoma"/>
            <family val="2"/>
          </rPr>
          <t>End Date:</t>
        </r>
        <r>
          <rPr>
            <sz val="9"/>
            <color rgb="FF000000"/>
            <rFont val="Tahoma"/>
            <family val="2"/>
          </rPr>
          <t xml:space="preserve">
</t>
        </r>
        <r>
          <rPr>
            <sz val="9"/>
            <color rgb="FF000000"/>
            <rFont val="Tahoma"/>
            <family val="2"/>
          </rPr>
          <t>The End Date is calculated based on the Start Date and the Calendar Days columns.</t>
        </r>
      </text>
    </comment>
    <comment ref="G7" authorId="0" shapeId="0" xr:uid="{00000000-0006-0000-0000-000007000000}">
      <text>
        <r>
          <rPr>
            <b/>
            <sz val="9"/>
            <color rgb="FF000000"/>
            <rFont val="Tahoma"/>
            <family val="2"/>
          </rPr>
          <t>Duration (Calendar Days)</t>
        </r>
        <r>
          <rPr>
            <sz val="9"/>
            <color rgb="FF000000"/>
            <rFont val="Tahoma"/>
            <family val="2"/>
          </rPr>
          <t xml:space="preserve">
</t>
        </r>
        <r>
          <rPr>
            <sz val="9"/>
            <color rgb="FF000000"/>
            <rFont val="Tahoma"/>
            <family val="2"/>
          </rPr>
          <t xml:space="preserve">The duration is the number of calendar days for the given task. The duration is calculated as the </t>
        </r>
        <r>
          <rPr>
            <b/>
            <sz val="9"/>
            <color rgb="FF000000"/>
            <rFont val="Tahoma"/>
            <family val="2"/>
          </rPr>
          <t>End</t>
        </r>
        <r>
          <rPr>
            <sz val="9"/>
            <color rgb="FF000000"/>
            <rFont val="Tahoma"/>
            <family val="2"/>
          </rPr>
          <t xml:space="preserve"> Date minus the </t>
        </r>
        <r>
          <rPr>
            <b/>
            <sz val="9"/>
            <color rgb="FF000000"/>
            <rFont val="Tahoma"/>
            <family val="2"/>
          </rPr>
          <t>Start</t>
        </r>
        <r>
          <rPr>
            <sz val="9"/>
            <color rgb="FF000000"/>
            <rFont val="Tahoma"/>
            <family val="2"/>
          </rPr>
          <t xml:space="preserve"> Date plus 1 day, so that a task starting and ending on the same day has a duration of 1 day.
</t>
        </r>
        <r>
          <rPr>
            <b/>
            <sz val="9"/>
            <color rgb="FF000000"/>
            <rFont val="Tahoma"/>
            <family val="2"/>
          </rPr>
          <t>Note:</t>
        </r>
        <r>
          <rPr>
            <sz val="9"/>
            <color rgb="FF000000"/>
            <rFont val="Tahoma"/>
            <family val="2"/>
          </rPr>
          <t xml:space="preserve"> The conditional formatting used to create the gantt chart references this column.</t>
        </r>
      </text>
    </comment>
    <comment ref="H7" authorId="0" shapeId="0" xr:uid="{00000000-0006-0000-0000-000008000000}">
      <text>
        <r>
          <rPr>
            <b/>
            <sz val="9"/>
            <color rgb="FF000000"/>
            <rFont val="Tahoma"/>
            <family val="2"/>
          </rPr>
          <t>Percent Complete</t>
        </r>
        <r>
          <rPr>
            <sz val="9"/>
            <color rgb="FF000000"/>
            <rFont val="Tahoma"/>
            <family val="2"/>
          </rPr>
          <t xml:space="preserve">
</t>
        </r>
        <r>
          <rPr>
            <sz val="9"/>
            <color rgb="FF000000"/>
            <rFont val="Tahoma"/>
            <family val="2"/>
          </rPr>
          <t>Update the status of this task by entering the percent complete (between 0% and 100%).</t>
        </r>
      </text>
    </comment>
    <comment ref="I7" authorId="0" shapeId="0" xr:uid="{00000000-0006-0000-0000-000009000000}">
      <text>
        <r>
          <rPr>
            <b/>
            <sz val="9"/>
            <color rgb="FF000000"/>
            <rFont val="Tahoma"/>
            <family val="2"/>
          </rPr>
          <t>Work Days</t>
        </r>
        <r>
          <rPr>
            <sz val="9"/>
            <color rgb="FF000000"/>
            <rFont val="Tahoma"/>
            <family val="2"/>
          </rPr>
          <t xml:space="preserve">
</t>
        </r>
        <r>
          <rPr>
            <sz val="9"/>
            <color rgb="FF000000"/>
            <rFont val="Tahoma"/>
            <family val="2"/>
          </rPr>
          <t>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sharedStrings.xml><?xml version="1.0" encoding="utf-8"?>
<sst xmlns="http://schemas.openxmlformats.org/spreadsheetml/2006/main" count="134" uniqueCount="105">
  <si>
    <t>WBS</t>
  </si>
  <si>
    <t>PREDECESSOR</t>
  </si>
  <si>
    <t>% DONE</t>
  </si>
  <si>
    <t>TEMPLATE ROWS</t>
  </si>
  <si>
    <t>See the Help worksheet to learn how to use these rows. You can hide these rows before printing.</t>
  </si>
  <si>
    <t>[ Level 1 Task or Phase ]</t>
  </si>
  <si>
    <t xml:space="preserve"> . [ Level 2 Task ]</t>
  </si>
  <si>
    <t xml:space="preserve"> . . [ Level 3 Task ]</t>
  </si>
  <si>
    <t xml:space="preserve"> . . . [ Level 4 Task ]</t>
  </si>
  <si>
    <t xml:space="preserve">زمان بندی پروژه[نام پروژه] </t>
  </si>
  <si>
    <t>فعالیت</t>
  </si>
  <si>
    <t>شروع</t>
  </si>
  <si>
    <t>پایان</t>
  </si>
  <si>
    <t>تاریخ شروع پروژه</t>
  </si>
  <si>
    <t>تعداد روز</t>
  </si>
  <si>
    <t>تعداد روز کاری</t>
  </si>
  <si>
    <t>درباره این الگو</t>
  </si>
  <si>
    <t>این الگوی نمودار گانت راه آسانی را برای ایجاد یک برنامه پروژه ساده ارائه می دهد. شما فقط باید برخی از عملیات اصلی صفحه گسترده مانند نحوه درج، حذف، کپی و چسباندن ردیف ها و سلول ها را بدانید. برای استفاده های پیشرفته تر، مانند تعریف وابستگی وظایف، باید بدانید که چگونه فرمول ها را وارد کنید.</t>
  </si>
  <si>
    <t>نکات شروع</t>
  </si>
  <si>
    <t>• [متن پرانتزی] مانند عنوان پروژه و شرح وظایف، باید ویرایش شود.</t>
  </si>
  <si>
    <t>• برخی از برچسب ها شامل نظرات سلولی برای ارائه اطلاعات اضافی هستند.</t>
  </si>
  <si>
    <t>• برای تنظیم محدوده تاریخ های نشان داده شده در نمودار گانت، عدد نمایش هفته را تغییر دهید.</t>
  </si>
  <si>
    <t>• تاریخ شروع پروژه برای تعریف اولین هفته نشان داده شده در نمودار گانت استفاده می شود.</t>
  </si>
  <si>
    <t>• با استفاده از یکی از روش های ذکر شده در زیر، وظایف جدید را وارد کنید.</t>
  </si>
  <si>
    <t>• تاریخ شروع کار و مدت زمان (روزها) را با ویرایش سلول های سبز روشن تعریف کنید.</t>
  </si>
  <si>
    <t>• اگر "####" را در یک سلول دیدید، ستون را باز کنید تا محتویات سلول نمایش داده شود.</t>
  </si>
  <si>
    <t>• برای جلوگیری از از دست دادن داده ها، به طور مرتب از فایل خود نسخه پشتیبان تهیه کنید! فایل های اکسل گهگاه خراب می شوند.</t>
  </si>
  <si>
    <t>درج وظایف جدید (ردیف)</t>
  </si>
  <si>
    <t>هنگام درج و حذف وظایف، باید کل ردیف ها را درج و حذف کنید. برخی از ستون‌ها حاوی فرمول‌هایی هستند (مانند ستون‌های تاریخ پایان و روزهای کاری)، بنابراین این فرمول‌ها باید در ردیف‌های درج شده جدید کپی شوند.</t>
  </si>
  <si>
    <t>روش 1 (توصیه می شود)</t>
  </si>
  <si>
    <t>• با کلیک راست روی شماره ردیف و انتخاب Insert یک ردیف خالی جدید وارد کنید.</t>
  </si>
  <si>
    <t>• با انتخاب ردیف خالی جدید، Ctrl+d را فشار دهید تا فرمول ها و قالب بندی را از ردیف بالا به پایین کپی کنید یا از دستگیره کشیدن ردیف برای کپی کردن فرمول ها و قالب بندی به پایین استفاده کنید.</t>
  </si>
  <si>
    <t>روش 2</t>
  </si>
  <si>
    <t>• یک ردیف را از مجموعه ردیف های الگو در پایین کاربرگ کپی کنید.</t>
  </si>
  <si>
    <t>• روی ردیفی که می خواهید کار جدید را در آن درج کنید کلیک راست کرده و Insert Copied Cells را انتخاب کنید.</t>
  </si>
  <si>
    <t>روش 2 کار خواهد کرد، اما اکسل به جای ادغام قوانین، قوانین قالب بندی شرطی را تقسیم/شکست/تکراری می کند. این می تواند باعث ناکارآمدی در فایل های بسیار بزرگ و به شدت اصلاح شده شود.</t>
  </si>
  <si>
    <t>استفاده از ردیف های الگو و انتخاب سطح WBS</t>
  </si>
  <si>
    <t>مجموعه ردیف های الگو در پایین کاربرگ گانت چارت نمونه هایی از روش های مختلف قالب بندی و تعریف وظایف برای سطوح مختلف WBS را ارائه می دهد.</t>
  </si>
  <si>
    <t>هر سطح WBS متفاوت از فرمول متفاوتی در ستون WBS استفاده می کند.</t>
  </si>
  <si>
    <t>همانطور که در بالا توضیح داده شد، می توانید این ردیف های الگو را از طریق روش 2 کپی/پیست/درج کنید، یا زمانی که می خواهید سطح WBS را تغییر دهید می توانید سلول WBS مورد نظر را کپی/پیست کنید.</t>
  </si>
  <si>
    <t>اگر بالای یک عدد WBS یک سلول خالی بگذارید، شماره گذاری به 1.x.x بازنشانی می شود. فرمول ها برای راحتی در نظر گرفته شده اند، اما در صورت تمایل می توانید اعداد WBS را به صورت دستی وارد کنید.</t>
  </si>
  <si>
    <t>می‌توانید با وارد کردن فضاهای اصلی یا استفاده از ویژگی Indent در اکسل، شرح وظایف را برای وظایف فرعی تورفتگی ایجاد کنید.</t>
  </si>
  <si>
    <t>ایجاد وابستگی وظایف</t>
  </si>
  <si>
    <t>می توانید تاریخ شروع را به صورت دستی وارد کنید یا وابستگی های کار را با استفاده از یک فرمول تعریف کنید. در زیر چند گزینه رایج برای تعریف تاریخ شروع آورده شده است:</t>
  </si>
  <si>
    <t>A. تاریخ را به صورت دستی وارد کنید (به عنوان مثال 1/3/2015)</t>
  </si>
  <si>
    <t>ب. به تاریخ شروع پروژه اشاره کنید (به عنوان مثال =$E$4)</t>
  </si>
  <si>
    <t>ج. تاریخ شروع را به روز کاری بعدی پس از تاریخ پایان کار دیگر تنظیم کنید.</t>
  </si>
  <si>
    <t>• از فرمول =WORKDAY(تاریخ پایان،1) استفاده کنید که در آن تاریخ پایان به تاریخ پایان یک کار قبلی اشاره دارد.</t>
  </si>
  <si>
    <t>• برای چندین نسخه قبلی، فرمول =MAX(WORKDAY(پایان تاریخ 1،1)، WORKDAY(پایان تاریخ 2،1)) خواهد بود.</t>
  </si>
  <si>
    <t>D. تاریخ شروع را به روز تقویم بعدی پس از تاریخ پایان کار دیگر تنظیم کنید.</t>
  </si>
  <si>
    <t>• این فرمول بسیار ساده است: =enddate+1</t>
  </si>
  <si>
    <t>• برای چندین نسخه قبلی، فرمول =MAX (پایان تاریخ 1، تاریخ پایان 2، تاریخ پایان 3) + 1 خواهد بود.</t>
  </si>
  <si>
    <t>E. تاریخ شروع را روی چند روز قبل یا بعد از تاریخ دیگری تنظیم کنید.</t>
  </si>
  <si>
    <t>• این فرمول دقیقاً مانند فرمول C یا D است، با این تفاوت که به جای "1" تعداد روزها را وارد می کنید، مانند =WORKDAY(تاریخ پایان،5) یا =WORKDAY(تاریخ شروع،-5)</t>
  </si>
  <si>
    <t>F. از فرمول جستجو و ستون Predecessor برای تعریف تاریخ شروع استفاده کنید.</t>
  </si>
  <si>
    <t>تغییر رنگ میله ها در نمودار گانت</t>
  </si>
  <si>
    <t>[پیشرفته] نمودار گانت با استفاده از قالب بندی شرطی ایجاد می شود، بنابراین می توانید قوانین قالب بندی شرطی را تغییر دهید تا قالب را به رنگ دیگری تغییر دهید. نسخه Pro شامل ستونی است که می توانید با وارد کردن کد رنگ ("b" = آبی، "g" = سبز و غیره، رنگ را تغییر دهید.</t>
  </si>
  <si>
    <t>کل مدت کارگاه ساختمانی</t>
  </si>
  <si>
    <t>تجهیز کارگاه</t>
  </si>
  <si>
    <t>ابنیه</t>
  </si>
  <si>
    <t xml:space="preserve">عملیات خاکی و شفته کاری </t>
  </si>
  <si>
    <t>بتن مگر</t>
  </si>
  <si>
    <t>فونداسیون</t>
  </si>
  <si>
    <t>آرماتور بندی</t>
  </si>
  <si>
    <t>قالب بندی شمع و میلگرد</t>
  </si>
  <si>
    <t>بتن ریزی ستون ها</t>
  </si>
  <si>
    <t>اسکلت بندی</t>
  </si>
  <si>
    <t>اجرای ستون های فلزی</t>
  </si>
  <si>
    <t>متصل کردن تیرها به ستون</t>
  </si>
  <si>
    <t>سقف ریزی</t>
  </si>
  <si>
    <t>قالب گذاری سقف</t>
  </si>
  <si>
    <t>بتن ریزی سقف</t>
  </si>
  <si>
    <t>سفت کاری</t>
  </si>
  <si>
    <t>./</t>
  </si>
  <si>
    <t xml:space="preserve">اجرای وال پست ها </t>
  </si>
  <si>
    <t>اجرای دیوار خارجی</t>
  </si>
  <si>
    <t>اجرای دیوار داخلی</t>
  </si>
  <si>
    <t xml:space="preserve">نصب فرم درب ها </t>
  </si>
  <si>
    <t xml:space="preserve">نصب فرم پنجره ها </t>
  </si>
  <si>
    <t>تاسیسات مکانیکی</t>
  </si>
  <si>
    <t xml:space="preserve">لوله کشی ها </t>
  </si>
  <si>
    <t>تاسیسات سرمایش و گرمایش</t>
  </si>
  <si>
    <t>کانال کشی سیستم تهویه</t>
  </si>
  <si>
    <t>تاسیسات الکتریکی</t>
  </si>
  <si>
    <t>سیم کشی</t>
  </si>
  <si>
    <t>14/04/2015</t>
  </si>
  <si>
    <t>13/07/2016</t>
  </si>
  <si>
    <t>22/01/2017</t>
  </si>
  <si>
    <t>24/05/2015</t>
  </si>
  <si>
    <t>29/04/2015</t>
  </si>
  <si>
    <t>25/04/2015</t>
  </si>
  <si>
    <t>19/04/2015</t>
  </si>
  <si>
    <t>30/04/2015</t>
  </si>
  <si>
    <t>23/04/2015</t>
  </si>
  <si>
    <t>21/04/2015</t>
  </si>
  <si>
    <t>22/04/2015</t>
  </si>
  <si>
    <t>20/05/2015</t>
  </si>
  <si>
    <t>16/04/2015</t>
  </si>
  <si>
    <t>27/05/2016</t>
  </si>
  <si>
    <t>13/08/2015</t>
  </si>
  <si>
    <t>27/06/2016</t>
  </si>
  <si>
    <t>28/07/2016</t>
  </si>
  <si>
    <t>18/07/2016</t>
  </si>
  <si>
    <t>30/07/2016</t>
  </si>
  <si>
    <t>19/07/2016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</si>
</sst>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dddd\)"/>
    <numFmt numFmtId="165" formatCode="d"/>
    <numFmt numFmtId="166" formatCode="[$-160429]dd/mm/yyyy;@"/>
  </numFmts>
  <fonts count="37">
    <font>
      <sz val="10"/>
      <name val="Arial"/>
    </font>
    <font>
      <sz val="16"/>
      <color theme="4" tint="-0.249977111117893"/>
      <name val="Calibri Light"/>
      <family val="1"/>
      <scheme val="major"/>
    </font>
    <font>
      <sz val="14"/>
      <color indexed="56"/>
      <name val="Arial"/>
      <family val="2"/>
    </font>
    <font>
      <sz val="10"/>
      <name val="Arial"/>
      <family val="2"/>
    </font>
    <font>
      <u/>
      <sz val="10"/>
      <color indexed="12"/>
      <name val="Arial"/>
      <family val="2"/>
    </font>
    <font>
      <i/>
      <sz val="8"/>
      <color theme="1" tint="0.34998626667073579"/>
      <name val="Arial"/>
      <family val="2"/>
    </font>
    <font>
      <sz val="11"/>
      <name val="Calibri Light"/>
      <family val="1"/>
      <scheme val="major"/>
    </font>
    <font>
      <sz val="9"/>
      <name val="Arial"/>
      <family val="2"/>
    </font>
    <font>
      <u/>
      <sz val="8"/>
      <color indexed="12"/>
      <name val="Arial"/>
      <family val="2"/>
    </font>
    <font>
      <sz val="7"/>
      <color indexed="55"/>
      <name val="Arial"/>
      <family val="2"/>
    </font>
    <font>
      <sz val="10"/>
      <name val="Calibri Light"/>
      <family val="2"/>
      <scheme val="major"/>
    </font>
    <font>
      <sz val="10"/>
      <name val="Calibri"/>
      <family val="2"/>
      <scheme val="minor"/>
    </font>
    <font>
      <sz val="10"/>
      <name val="Calibri Light"/>
      <family val="1"/>
      <scheme val="major"/>
    </font>
    <font>
      <sz val="11"/>
      <name val="Calibri"/>
      <family val="2"/>
      <scheme val="minor"/>
    </font>
    <font>
      <sz val="8"/>
      <name val="Arial"/>
      <family val="2"/>
    </font>
    <font>
      <b/>
      <sz val="9"/>
      <name val="Calibri Light"/>
      <family val="2"/>
      <scheme val="major"/>
    </font>
    <font>
      <b/>
      <sz val="8"/>
      <name val="Calibri Light"/>
      <family val="2"/>
      <scheme val="major"/>
    </font>
    <font>
      <sz val="9"/>
      <name val="Calibri"/>
      <family val="2"/>
      <scheme val="minor"/>
    </font>
    <font>
      <b/>
      <sz val="11"/>
      <name val="Calibri"/>
      <family val="2"/>
      <scheme val="minor"/>
    </font>
    <font>
      <sz val="14"/>
      <name val="Calibri"/>
      <family val="2"/>
      <scheme val="minor"/>
    </font>
    <font>
      <sz val="9"/>
      <color rgb="FF000000"/>
      <name val="Calibri"/>
      <family val="2"/>
      <scheme val="minor"/>
    </font>
    <font>
      <sz val="14"/>
      <color rgb="FF000000"/>
      <name val="Calibri"/>
      <family val="2"/>
      <scheme val="minor"/>
    </font>
    <font>
      <i/>
      <sz val="9"/>
      <name val="Calibri"/>
      <family val="2"/>
      <scheme val="minor"/>
    </font>
    <font>
      <b/>
      <sz val="10"/>
      <color rgb="FF000000"/>
      <name val="Calibri"/>
      <family val="2"/>
      <scheme val="minor"/>
    </font>
    <font>
      <sz val="10"/>
      <color rgb="FF000000"/>
      <name val="Calibri"/>
      <family val="2"/>
      <scheme val="minor"/>
    </font>
    <font>
      <sz val="8"/>
      <name val="Calibri"/>
      <family val="2"/>
      <scheme val="minor"/>
    </font>
    <font>
      <b/>
      <sz val="11"/>
      <color rgb="FF000000"/>
      <name val="Calibri"/>
      <family val="2"/>
      <scheme val="minor"/>
    </font>
    <font>
      <b/>
      <sz val="9"/>
      <color indexed="81"/>
      <name val="Tahoma"/>
      <family val="2"/>
    </font>
    <font>
      <sz val="9"/>
      <color indexed="81"/>
      <name val="Tahoma"/>
      <family val="2"/>
    </font>
    <font>
      <b/>
      <i/>
      <sz val="9"/>
      <color indexed="81"/>
      <name val="Tahoma"/>
      <family val="2"/>
    </font>
    <font>
      <i/>
      <sz val="9"/>
      <color indexed="81"/>
      <name val="Tahoma"/>
      <family val="2"/>
    </font>
    <font>
      <sz val="12"/>
      <name val="B Mitra"/>
      <charset val="178"/>
    </font>
    <font>
      <sz val="12"/>
      <name val="Arial"/>
      <family val="2"/>
    </font>
    <font>
      <b/>
      <sz val="9"/>
      <color rgb="FF000000"/>
      <name val="Tahoma"/>
      <family val="2"/>
    </font>
    <font>
      <sz val="9"/>
      <color rgb="FF000000"/>
      <name val="Tahoma"/>
      <family val="2"/>
    </font>
    <font>
      <b/>
      <sz val="9"/>
      <name val="Calibri"/>
      <family val="2"/>
      <scheme val="minor"/>
    </font>
    <font>
      <b/>
      <sz val="1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theme="0" tint="-0.14999847407452621"/>
        <bgColor rgb="FFD9D9D9"/>
      </patternFill>
    </fill>
    <fill>
      <patternFill patternType="solid">
        <fgColor rgb="FFFFFFFF"/>
        <bgColor rgb="FFFFFFFF"/>
      </patternFill>
    </fill>
    <fill>
      <patternFill patternType="solid">
        <fgColor theme="4" tint="0.39997558519241921"/>
        <bgColor indexed="64"/>
      </patternFill>
    </fill>
  </fills>
  <borders count="12">
    <border>
      <left/>
      <right/>
      <top/>
      <bottom/>
      <diagonal/>
    </border>
    <border>
      <left/>
      <right/>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style="thin">
        <color theme="0" tint="-0.24994659260841701"/>
      </top>
      <bottom style="thin">
        <color theme="0" tint="-0.24994659260841701"/>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right/>
      <top/>
      <bottom style="thin">
        <color indexed="22"/>
      </bottom>
      <diagonal/>
    </border>
    <border>
      <left/>
      <right/>
      <top style="thin">
        <color indexed="22"/>
      </top>
      <bottom style="thin">
        <color indexed="22"/>
      </bottom>
      <diagonal/>
    </border>
    <border>
      <left/>
      <right/>
      <top style="thin">
        <color rgb="FFEFEFEF"/>
      </top>
      <bottom style="thin">
        <color rgb="FFEFEFEF"/>
      </bottom>
      <diagonal/>
    </border>
    <border>
      <left/>
      <right/>
      <top/>
      <bottom style="thin">
        <color rgb="FFEFEFEF"/>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97">
    <xf numFmtId="0" fontId="0" fillId="0" borderId="0" xfId="0"/>
    <xf numFmtId="0" fontId="2" fillId="0" borderId="0" xfId="0" applyFont="1" applyAlignment="1" applyProtection="1">
      <alignment vertical="center"/>
      <protection locked="0"/>
    </xf>
    <xf numFmtId="0" fontId="3" fillId="0" borderId="0" xfId="0" applyFont="1" applyAlignment="1">
      <alignment horizontal="right" vertical="center"/>
    </xf>
    <xf numFmtId="0" fontId="6" fillId="0" borderId="0" xfId="0" applyFont="1" applyAlignment="1" applyProtection="1">
      <alignment vertical="center"/>
      <protection locked="0"/>
    </xf>
    <xf numFmtId="0" fontId="7" fillId="0" borderId="0" xfId="0" applyFont="1" applyProtection="1">
      <protection locked="0"/>
    </xf>
    <xf numFmtId="0" fontId="8" fillId="2" borderId="0" xfId="2" applyNumberFormat="1" applyFont="1" applyFill="1" applyAlignment="1" applyProtection="1">
      <alignment horizontal="right"/>
      <protection locked="0"/>
    </xf>
    <xf numFmtId="0" fontId="9" fillId="0" borderId="0" xfId="0" applyFont="1" applyProtection="1">
      <protection locked="0"/>
    </xf>
    <xf numFmtId="0" fontId="0" fillId="2" borderId="0" xfId="0" applyFill="1"/>
    <xf numFmtId="0" fontId="3" fillId="0" borderId="0" xfId="0" applyFont="1"/>
    <xf numFmtId="0" fontId="4" fillId="0" borderId="0" xfId="2" applyAlignment="1" applyProtection="1">
      <alignment horizontal="left"/>
    </xf>
    <xf numFmtId="0" fontId="10" fillId="0" borderId="0" xfId="0" applyFont="1"/>
    <xf numFmtId="0" fontId="10" fillId="0" borderId="0" xfId="0" applyFont="1" applyAlignment="1">
      <alignment horizontal="right" vertical="center"/>
    </xf>
    <xf numFmtId="0" fontId="11" fillId="0" borderId="1" xfId="0" applyFont="1" applyBorder="1" applyAlignment="1" applyProtection="1">
      <alignment horizontal="center" vertical="center"/>
      <protection locked="0"/>
    </xf>
    <xf numFmtId="0" fontId="12" fillId="0" borderId="0" xfId="0" applyFont="1"/>
    <xf numFmtId="165" fontId="14" fillId="0" borderId="2" xfId="0" applyNumberFormat="1" applyFont="1" applyBorder="1" applyAlignment="1">
      <alignment horizontal="center" vertical="center" shrinkToFit="1"/>
    </xf>
    <xf numFmtId="165" fontId="14" fillId="0" borderId="3" xfId="0" applyNumberFormat="1" applyFont="1" applyBorder="1" applyAlignment="1">
      <alignment horizontal="center" vertical="center" shrinkToFit="1"/>
    </xf>
    <xf numFmtId="165" fontId="14" fillId="0" borderId="4" xfId="0" applyNumberFormat="1" applyFont="1" applyBorder="1" applyAlignment="1">
      <alignment horizontal="center" vertical="center" shrinkToFit="1"/>
    </xf>
    <xf numFmtId="0" fontId="15" fillId="0" borderId="6" xfId="0" applyFont="1" applyBorder="1" applyAlignment="1">
      <alignment horizontal="left" vertical="center"/>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6" xfId="0" applyFont="1" applyBorder="1" applyAlignment="1">
      <alignment horizontal="center" vertical="center"/>
    </xf>
    <xf numFmtId="0" fontId="17" fillId="0" borderId="7" xfId="0" applyFont="1" applyBorder="1" applyAlignment="1">
      <alignment horizontal="center" vertical="center" shrinkToFit="1"/>
    </xf>
    <xf numFmtId="0" fontId="18" fillId="3" borderId="8" xfId="0" applyFont="1" applyFill="1" applyBorder="1" applyAlignment="1">
      <alignment horizontal="left" vertical="center"/>
    </xf>
    <xf numFmtId="0" fontId="18" fillId="3" borderId="8" xfId="0" applyFont="1" applyFill="1" applyBorder="1" applyAlignment="1">
      <alignment vertical="center"/>
    </xf>
    <xf numFmtId="0" fontId="17" fillId="3" borderId="8" xfId="0" applyFont="1" applyFill="1" applyBorder="1" applyAlignment="1">
      <alignment vertical="center"/>
    </xf>
    <xf numFmtId="0" fontId="17" fillId="3" borderId="8" xfId="0" applyFont="1" applyFill="1" applyBorder="1" applyAlignment="1">
      <alignment horizontal="center" vertical="center"/>
    </xf>
    <xf numFmtId="1" fontId="17" fillId="3" borderId="8" xfId="1" applyNumberFormat="1" applyFont="1" applyFill="1" applyBorder="1" applyAlignment="1" applyProtection="1">
      <alignment horizontal="center" vertical="center"/>
    </xf>
    <xf numFmtId="9" fontId="17" fillId="3" borderId="8" xfId="1" applyFont="1" applyFill="1" applyBorder="1" applyAlignment="1" applyProtection="1">
      <alignment horizontal="center" vertical="center"/>
    </xf>
    <xf numFmtId="1" fontId="17" fillId="3" borderId="8" xfId="0" applyNumberFormat="1" applyFont="1" applyFill="1" applyBorder="1" applyAlignment="1">
      <alignment horizontal="center" vertical="center"/>
    </xf>
    <xf numFmtId="1" fontId="19" fillId="3" borderId="8" xfId="0" applyNumberFormat="1" applyFont="1" applyFill="1" applyBorder="1" applyAlignment="1">
      <alignment horizontal="center" vertical="center"/>
    </xf>
    <xf numFmtId="0" fontId="17" fillId="3" borderId="8" xfId="0" applyFont="1" applyFill="1" applyBorder="1" applyAlignment="1">
      <alignment horizontal="left" vertical="center"/>
    </xf>
    <xf numFmtId="0" fontId="17" fillId="3" borderId="9" xfId="0" applyFont="1" applyFill="1" applyBorder="1" applyAlignment="1">
      <alignment vertical="center"/>
    </xf>
    <xf numFmtId="0" fontId="17" fillId="0" borderId="9" xfId="0" applyFont="1" applyBorder="1" applyAlignment="1">
      <alignment horizontal="left" vertical="center"/>
    </xf>
    <xf numFmtId="0" fontId="17" fillId="0" borderId="9" xfId="0" applyFont="1" applyBorder="1" applyAlignment="1">
      <alignment vertical="center" wrapText="1"/>
    </xf>
    <xf numFmtId="0" fontId="17" fillId="0" borderId="9" xfId="0" applyFont="1" applyBorder="1" applyAlignment="1">
      <alignment vertical="center"/>
    </xf>
    <xf numFmtId="0" fontId="20" fillId="0" borderId="10" xfId="0" applyFont="1" applyBorder="1" applyAlignment="1">
      <alignment horizontal="center" vertical="center"/>
    </xf>
    <xf numFmtId="1" fontId="20" fillId="5" borderId="10" xfId="0" applyNumberFormat="1" applyFont="1" applyFill="1" applyBorder="1" applyAlignment="1">
      <alignment horizontal="center" vertical="center"/>
    </xf>
    <xf numFmtId="9" fontId="20" fillId="5" borderId="10" xfId="1" applyFont="1" applyFill="1" applyBorder="1" applyAlignment="1" applyProtection="1">
      <alignment horizontal="center" vertical="center"/>
    </xf>
    <xf numFmtId="1" fontId="20" fillId="0" borderId="10" xfId="0" applyNumberFormat="1" applyFont="1" applyBorder="1" applyAlignment="1">
      <alignment horizontal="center" vertical="center"/>
    </xf>
    <xf numFmtId="1" fontId="21" fillId="0" borderId="10" xfId="0" applyNumberFormat="1" applyFont="1" applyBorder="1" applyAlignment="1">
      <alignment horizontal="center" vertical="center"/>
    </xf>
    <xf numFmtId="9" fontId="17" fillId="0" borderId="9" xfId="0" applyNumberFormat="1" applyFont="1" applyBorder="1" applyAlignment="1">
      <alignment horizontal="left" vertical="center"/>
    </xf>
    <xf numFmtId="0" fontId="17" fillId="0" borderId="9" xfId="0" applyFont="1" applyBorder="1" applyAlignment="1">
      <alignment horizontal="left" vertical="center" wrapText="1" indent="1"/>
    </xf>
    <xf numFmtId="0" fontId="18" fillId="3" borderId="9" xfId="0" applyFont="1" applyFill="1" applyBorder="1" applyAlignment="1">
      <alignment horizontal="left" vertical="center"/>
    </xf>
    <xf numFmtId="0" fontId="17" fillId="3" borderId="9" xfId="0" applyFont="1" applyFill="1" applyBorder="1" applyAlignment="1">
      <alignment horizontal="center" vertical="center"/>
    </xf>
    <xf numFmtId="1" fontId="17" fillId="3" borderId="9" xfId="1" applyNumberFormat="1" applyFont="1" applyFill="1" applyBorder="1" applyAlignment="1" applyProtection="1">
      <alignment horizontal="center" vertical="center"/>
    </xf>
    <xf numFmtId="9" fontId="17" fillId="3" borderId="9" xfId="1" applyFont="1" applyFill="1" applyBorder="1" applyAlignment="1" applyProtection="1">
      <alignment horizontal="center" vertical="center"/>
    </xf>
    <xf numFmtId="1" fontId="17" fillId="3" borderId="9"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0" fontId="17" fillId="3" borderId="9" xfId="0" applyFont="1" applyFill="1" applyBorder="1" applyAlignment="1">
      <alignment horizontal="left" vertical="center"/>
    </xf>
    <xf numFmtId="0" fontId="22" fillId="0" borderId="9" xfId="0" applyFont="1" applyBorder="1" applyAlignment="1">
      <alignment vertical="center"/>
    </xf>
    <xf numFmtId="0" fontId="17" fillId="0" borderId="9" xfId="0" applyFont="1" applyBorder="1" applyAlignment="1">
      <alignment horizontal="center" vertical="center"/>
    </xf>
    <xf numFmtId="1" fontId="17" fillId="0" borderId="9" xfId="1" applyNumberFormat="1" applyFont="1" applyFill="1" applyBorder="1" applyAlignment="1" applyProtection="1">
      <alignment horizontal="center" vertical="center"/>
    </xf>
    <xf numFmtId="9" fontId="17" fillId="0" borderId="9" xfId="1" applyFont="1" applyFill="1" applyBorder="1" applyAlignment="1" applyProtection="1">
      <alignment horizontal="center" vertical="center"/>
    </xf>
    <xf numFmtId="1" fontId="17" fillId="0" borderId="9" xfId="0" applyNumberFormat="1" applyFont="1" applyBorder="1" applyAlignment="1">
      <alignment horizontal="center" vertical="center"/>
    </xf>
    <xf numFmtId="1" fontId="19" fillId="0" borderId="9" xfId="0" applyNumberFormat="1" applyFont="1" applyBorder="1" applyAlignment="1">
      <alignment horizontal="center" vertical="center"/>
    </xf>
    <xf numFmtId="0" fontId="17" fillId="0" borderId="0" xfId="0" applyFont="1" applyAlignment="1">
      <alignment vertical="center"/>
    </xf>
    <xf numFmtId="0" fontId="23" fillId="6" borderId="0" xfId="0" applyFont="1" applyFill="1" applyAlignment="1">
      <alignment vertical="center"/>
    </xf>
    <xf numFmtId="0" fontId="11" fillId="3" borderId="0" xfId="0" applyFont="1" applyFill="1" applyAlignment="1">
      <alignment vertical="center"/>
    </xf>
    <xf numFmtId="0" fontId="24" fillId="6" borderId="0" xfId="0" applyFont="1" applyFill="1" applyAlignment="1">
      <alignment vertical="center"/>
    </xf>
    <xf numFmtId="0" fontId="25" fillId="3" borderId="0" xfId="0" applyFont="1" applyFill="1" applyAlignment="1">
      <alignment vertical="center"/>
    </xf>
    <xf numFmtId="0" fontId="19" fillId="3" borderId="0" xfId="0" applyFont="1" applyFill="1" applyAlignment="1">
      <alignment vertical="center"/>
    </xf>
    <xf numFmtId="0" fontId="25" fillId="0" borderId="0" xfId="0" applyFont="1" applyAlignment="1">
      <alignment vertical="center"/>
    </xf>
    <xf numFmtId="0" fontId="20" fillId="6" borderId="0" xfId="0" applyFont="1" applyFill="1" applyAlignment="1">
      <alignment vertical="center"/>
    </xf>
    <xf numFmtId="0" fontId="17" fillId="3" borderId="0" xfId="0" applyFont="1" applyFill="1" applyAlignment="1">
      <alignment vertical="center"/>
    </xf>
    <xf numFmtId="0" fontId="18" fillId="0" borderId="9" xfId="0" applyFont="1" applyBorder="1" applyAlignment="1">
      <alignment horizontal="left" vertical="center"/>
    </xf>
    <xf numFmtId="0" fontId="26" fillId="7" borderId="11" xfId="0" applyFont="1" applyFill="1" applyBorder="1" applyAlignment="1">
      <alignment vertical="center"/>
    </xf>
    <xf numFmtId="0" fontId="20" fillId="7" borderId="11" xfId="0" applyFont="1" applyFill="1" applyBorder="1" applyAlignment="1">
      <alignment vertical="center"/>
    </xf>
    <xf numFmtId="0" fontId="20" fillId="0" borderId="10" xfId="0" quotePrefix="1" applyFont="1" applyBorder="1" applyAlignment="1">
      <alignment horizontal="center" vertical="center"/>
    </xf>
    <xf numFmtId="0" fontId="20" fillId="0" borderId="10" xfId="0" applyFont="1" applyBorder="1" applyAlignment="1">
      <alignment vertical="center"/>
    </xf>
    <xf numFmtId="0" fontId="20" fillId="0" borderId="10" xfId="0" applyFont="1" applyBorder="1" applyAlignment="1">
      <alignment horizontal="left" vertical="center"/>
    </xf>
    <xf numFmtId="166" fontId="17" fillId="3" borderId="8" xfId="0" applyNumberFormat="1" applyFont="1" applyFill="1" applyBorder="1" applyAlignment="1">
      <alignment horizontal="right" vertical="center"/>
    </xf>
    <xf numFmtId="166" fontId="17" fillId="3" borderId="8" xfId="0" applyNumberFormat="1" applyFont="1" applyFill="1" applyBorder="1" applyAlignment="1">
      <alignment horizontal="center" vertical="center"/>
    </xf>
    <xf numFmtId="166" fontId="20" fillId="4" borderId="10" xfId="0" applyNumberFormat="1" applyFont="1" applyFill="1" applyBorder="1" applyAlignment="1">
      <alignment horizontal="center" vertical="center"/>
    </xf>
    <xf numFmtId="166" fontId="20" fillId="0" borderId="10" xfId="0" applyNumberFormat="1" applyFont="1" applyBorder="1" applyAlignment="1">
      <alignment horizontal="center" vertical="center"/>
    </xf>
    <xf numFmtId="166" fontId="17" fillId="3" borderId="9" xfId="0" applyNumberFormat="1" applyFont="1" applyFill="1" applyBorder="1" applyAlignment="1">
      <alignment horizontal="center" vertical="center"/>
    </xf>
    <xf numFmtId="166" fontId="22" fillId="0" borderId="9" xfId="0" applyNumberFormat="1" applyFont="1" applyBorder="1" applyAlignment="1">
      <alignment horizontal="center" vertical="center"/>
    </xf>
    <xf numFmtId="166" fontId="24" fillId="6" borderId="0" xfId="0" applyNumberFormat="1" applyFont="1" applyFill="1" applyAlignment="1">
      <alignment horizontal="center" vertical="center"/>
    </xf>
    <xf numFmtId="166" fontId="17" fillId="3" borderId="0" xfId="0" applyNumberFormat="1" applyFont="1" applyFill="1" applyAlignment="1">
      <alignment horizontal="center" vertical="center"/>
    </xf>
    <xf numFmtId="0" fontId="31" fillId="0" borderId="0" xfId="0" applyFont="1" applyAlignment="1">
      <alignment wrapText="1" readingOrder="2"/>
    </xf>
    <xf numFmtId="0" fontId="32" fillId="0" borderId="0" xfId="0" applyFont="1" applyAlignment="1">
      <alignment readingOrder="2"/>
    </xf>
    <xf numFmtId="166" fontId="11" fillId="0" borderId="1" xfId="0" applyNumberFormat="1" applyFont="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166" fontId="11" fillId="0" borderId="2" xfId="0" applyNumberFormat="1" applyFont="1" applyBorder="1" applyAlignment="1">
      <alignment horizontal="center" vertical="center"/>
    </xf>
    <xf numFmtId="166" fontId="11" fillId="0" borderId="3" xfId="0" applyNumberFormat="1" applyFont="1" applyBorder="1" applyAlignment="1">
      <alignment horizontal="center" vertical="center"/>
    </xf>
    <xf numFmtId="166" fontId="11" fillId="0" borderId="4" xfId="0" applyNumberFormat="1" applyFont="1" applyBorder="1" applyAlignment="1">
      <alignment horizontal="center" vertical="center"/>
    </xf>
    <xf numFmtId="0" fontId="1"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164" fontId="11" fillId="0" borderId="5" xfId="0" applyNumberFormat="1" applyFont="1" applyBorder="1" applyAlignment="1" applyProtection="1">
      <alignment horizontal="center" vertical="center" shrinkToFit="1"/>
      <protection locked="0"/>
    </xf>
    <xf numFmtId="0" fontId="5" fillId="0" borderId="0" xfId="2" applyFont="1" applyBorder="1" applyAlignment="1" applyProtection="1">
      <alignment horizontal="left" vertical="center"/>
    </xf>
    <xf numFmtId="0" fontId="35" fillId="0" borderId="9" xfId="0" applyFont="1" applyBorder="1" applyAlignment="1">
      <alignment vertical="center" wrapText="1"/>
    </xf>
    <xf numFmtId="0" fontId="35" fillId="8" borderId="9" xfId="0" applyFont="1" applyFill="1" applyBorder="1" applyAlignment="1">
      <alignment vertical="center" wrapText="1"/>
    </xf>
    <xf numFmtId="0" fontId="18" fillId="8" borderId="9" xfId="0" applyFont="1" applyFill="1" applyBorder="1" applyAlignment="1">
      <alignment vertical="center"/>
    </xf>
    <xf numFmtId="0" fontId="36" fillId="8" borderId="9" xfId="0" applyFont="1" applyFill="1" applyBorder="1" applyAlignment="1">
      <alignment horizontal="left" vertical="center" wrapText="1" indent="1"/>
    </xf>
    <xf numFmtId="0" fontId="36" fillId="8" borderId="9" xfId="0" applyFont="1" applyFill="1" applyBorder="1" applyAlignment="1">
      <alignment vertical="center"/>
    </xf>
    <xf numFmtId="0" fontId="36" fillId="8" borderId="9" xfId="0" applyFont="1" applyFill="1" applyBorder="1" applyAlignment="1">
      <alignment vertical="center" wrapText="1"/>
    </xf>
  </cellXfs>
  <cellStyles count="3">
    <cellStyle name="Hyperlink" xfId="2" builtinId="8"/>
    <cellStyle name="Normal" xfId="0" builtinId="0"/>
    <cellStyle name="Percent" xfId="1" builtinId="5"/>
  </cellStyles>
  <dxfs count="4">
    <dxf>
      <fill>
        <patternFill>
          <bgColor rgb="FF0070C0"/>
        </patternFill>
      </fill>
    </dxf>
    <dxf>
      <fill>
        <patternFill>
          <bgColor theme="0" tint="-0.499984740745262"/>
        </patternFill>
      </fill>
    </dxf>
    <dxf>
      <border>
        <left style="thin">
          <color rgb="FFC00000"/>
        </left>
        <right style="thin">
          <color rgb="FFC00000"/>
        </right>
        <vertical/>
        <horizontal/>
      </border>
    </dxf>
    <dxf>
      <font>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croll" dx="22" fmlaLink="$H$4" horiz="1" max="100" min="1" page="0"/>
</file>

<file path=xl/drawings/drawing1.xml><?xml version="1.0" encoding="utf-8"?>
<xdr:wsDr xmlns:xdr="http://schemas.openxmlformats.org/drawingml/2006/spreadsheetDrawing" xmlns:a="http://schemas.openxmlformats.org/drawingml/2006/main">
  <xdr:twoCellAnchor editAs="absolute">
    <xdr:from>
      <xdr:col>8</xdr:col>
      <xdr:colOff>266700</xdr:colOff>
      <xdr:row>6</xdr:row>
      <xdr:rowOff>135255</xdr:rowOff>
    </xdr:from>
    <xdr:to>
      <xdr:col>29</xdr:col>
      <xdr:colOff>57150</xdr:colOff>
      <xdr:row>10</xdr:row>
      <xdr:rowOff>217593</xdr:rowOff>
    </xdr:to>
    <xdr:sp macro="" textlink="">
      <xdr:nvSpPr>
        <xdr:cNvPr id="2"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5082540" y="1354455"/>
          <a:ext cx="3547110" cy="10805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101600</xdr:colOff>
          <xdr:row>1</xdr:row>
          <xdr:rowOff>127000</xdr:rowOff>
        </xdr:from>
        <xdr:to>
          <xdr:col>27</xdr:col>
          <xdr:colOff>101600</xdr:colOff>
          <xdr:row>2</xdr:row>
          <xdr:rowOff>114300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43"/>
  <sheetViews>
    <sheetView showGridLines="0" tabSelected="1" zoomScale="179" zoomScaleNormal="100" workbookViewId="0">
      <pane ySplit="7" topLeftCell="A19" activePane="bottomLeft" state="frozen"/>
      <selection pane="bottomLeft" activeCell="I26" sqref="I26"/>
    </sheetView>
  </sheetViews>
  <sheetFormatPr baseColWidth="10" defaultColWidth="9.1640625" defaultRowHeight="13"/>
  <cols>
    <col min="1" max="1" width="6.83203125" customWidth="1"/>
    <col min="2" max="2" width="19" customWidth="1"/>
    <col min="3" max="3" width="7.6640625" customWidth="1"/>
    <col min="4" max="4" width="6.83203125" hidden="1" customWidth="1"/>
    <col min="5" max="6" width="12" customWidth="1"/>
    <col min="7" max="7" width="6" customWidth="1"/>
    <col min="8" max="8" width="6.6640625" customWidth="1"/>
    <col min="9" max="9" width="6.5" customWidth="1"/>
    <col min="10" max="10" width="1.83203125" customWidth="1"/>
    <col min="11" max="66" width="2.5" customWidth="1"/>
  </cols>
  <sheetData>
    <row r="1" spans="1:66" ht="30" customHeight="1">
      <c r="A1" s="87" t="s">
        <v>9</v>
      </c>
      <c r="B1" s="87"/>
      <c r="C1" s="87"/>
      <c r="D1" s="1"/>
      <c r="E1" s="1"/>
      <c r="F1" s="1"/>
      <c r="I1" s="2"/>
      <c r="K1" s="90"/>
      <c r="L1" s="90"/>
      <c r="M1" s="90"/>
      <c r="N1" s="90"/>
      <c r="O1" s="90"/>
      <c r="P1" s="90"/>
      <c r="Q1" s="90"/>
      <c r="R1" s="90"/>
      <c r="S1" s="90"/>
      <c r="T1" s="90"/>
      <c r="U1" s="90"/>
      <c r="V1" s="90"/>
      <c r="W1" s="90"/>
      <c r="X1" s="90"/>
      <c r="Y1" s="90"/>
      <c r="Z1" s="90"/>
      <c r="AA1" s="90"/>
      <c r="AB1" s="90"/>
      <c r="AC1" s="90"/>
      <c r="AD1" s="90"/>
      <c r="AE1" s="90"/>
    </row>
    <row r="2" spans="1:66" ht="18" customHeight="1">
      <c r="A2" s="88"/>
      <c r="B2" s="88"/>
      <c r="C2" s="4"/>
      <c r="D2" s="5"/>
      <c r="E2" s="6"/>
      <c r="F2" s="6"/>
      <c r="H2" s="7"/>
    </row>
    <row r="3" spans="1:66" ht="15">
      <c r="A3" s="3"/>
      <c r="B3" s="8"/>
      <c r="H3" s="7"/>
      <c r="K3" s="9"/>
      <c r="L3" s="9"/>
      <c r="M3" s="9"/>
      <c r="N3" s="9"/>
      <c r="O3" s="9"/>
      <c r="P3" s="9"/>
      <c r="Q3" s="9"/>
      <c r="R3" s="9"/>
      <c r="S3" s="9"/>
      <c r="T3" s="9"/>
      <c r="U3" s="9"/>
      <c r="V3" s="9"/>
      <c r="W3" s="9"/>
      <c r="X3" s="9"/>
      <c r="Y3" s="9"/>
      <c r="Z3" s="9"/>
      <c r="AA3" s="9"/>
    </row>
    <row r="4" spans="1:66" ht="17.25" customHeight="1">
      <c r="A4" s="10"/>
      <c r="B4" s="11" t="s">
        <v>13</v>
      </c>
      <c r="C4" s="80" t="s">
        <v>85</v>
      </c>
      <c r="D4" s="80"/>
      <c r="E4" s="80"/>
      <c r="F4" s="10"/>
      <c r="G4" s="11"/>
      <c r="H4" s="12"/>
      <c r="I4" s="8"/>
      <c r="J4" s="13"/>
      <c r="K4" s="81" t="e">
        <f>"هفته "&amp;(K6-($C$4-WEEKDAY($C$4,1)+2))/7+1</f>
        <v>#VALUE!</v>
      </c>
      <c r="L4" s="82"/>
      <c r="M4" s="82"/>
      <c r="N4" s="82"/>
      <c r="O4" s="82"/>
      <c r="P4" s="82"/>
      <c r="Q4" s="83"/>
      <c r="R4" s="81" t="e">
        <f>"هفته "&amp;(R6-($C$4-WEEKDAY($C$4,1)+2))/7+1</f>
        <v>#VALUE!</v>
      </c>
      <c r="S4" s="82"/>
      <c r="T4" s="82"/>
      <c r="U4" s="82"/>
      <c r="V4" s="82"/>
      <c r="W4" s="82"/>
      <c r="X4" s="83"/>
      <c r="Y4" s="81" t="e">
        <f>"هفته "&amp;(Y6-($C$4-WEEKDAY($C$4,1)+2))/7+1</f>
        <v>#VALUE!</v>
      </c>
      <c r="Z4" s="82"/>
      <c r="AA4" s="82"/>
      <c r="AB4" s="82"/>
      <c r="AC4" s="82"/>
      <c r="AD4" s="82"/>
      <c r="AE4" s="83"/>
      <c r="AF4" s="81" t="e">
        <f>"هفته "&amp;(AF6-($C$4-WEEKDAY($C$4,1)+2))/7+1</f>
        <v>#VALUE!</v>
      </c>
      <c r="AG4" s="82"/>
      <c r="AH4" s="82"/>
      <c r="AI4" s="82"/>
      <c r="AJ4" s="82"/>
      <c r="AK4" s="82"/>
      <c r="AL4" s="83"/>
      <c r="AM4" s="81" t="e">
        <f>"هفته "&amp;(AM6-($C$4-WEEKDAY($C$4,1)+2))/7+1</f>
        <v>#VALUE!</v>
      </c>
      <c r="AN4" s="82"/>
      <c r="AO4" s="82"/>
      <c r="AP4" s="82"/>
      <c r="AQ4" s="82"/>
      <c r="AR4" s="82"/>
      <c r="AS4" s="83"/>
      <c r="AT4" s="81" t="e">
        <f>"هفته "&amp;(AT6-($C$4-WEEKDAY($C$4,1)+2))/7+1</f>
        <v>#VALUE!</v>
      </c>
      <c r="AU4" s="82"/>
      <c r="AV4" s="82"/>
      <c r="AW4" s="82"/>
      <c r="AX4" s="82"/>
      <c r="AY4" s="82"/>
      <c r="AZ4" s="83"/>
      <c r="BA4" s="81" t="e">
        <f>"هفته "&amp;(BA6-($C$4-WEEKDAY($C$4,1)+2))/7+1</f>
        <v>#VALUE!</v>
      </c>
      <c r="BB4" s="82"/>
      <c r="BC4" s="82"/>
      <c r="BD4" s="82"/>
      <c r="BE4" s="82"/>
      <c r="BF4" s="82"/>
      <c r="BG4" s="83"/>
      <c r="BH4" s="81" t="e">
        <f>"هفته "&amp;(BH6-($C$4-WEEKDAY($C$4,1)+2))/7+1</f>
        <v>#VALUE!</v>
      </c>
      <c r="BI4" s="82"/>
      <c r="BJ4" s="82"/>
      <c r="BK4" s="82"/>
      <c r="BL4" s="82"/>
      <c r="BM4" s="82"/>
      <c r="BN4" s="83"/>
    </row>
    <row r="5" spans="1:66" ht="17.25" customHeight="1">
      <c r="A5" s="10"/>
      <c r="B5" s="11"/>
      <c r="C5" s="89"/>
      <c r="D5" s="89"/>
      <c r="E5" s="89"/>
      <c r="F5" s="10"/>
      <c r="G5" s="10"/>
      <c r="H5" s="10"/>
      <c r="I5" s="10"/>
      <c r="J5" s="13"/>
      <c r="K5" s="84" t="e">
        <f>K6</f>
        <v>#VALUE!</v>
      </c>
      <c r="L5" s="85"/>
      <c r="M5" s="85"/>
      <c r="N5" s="85"/>
      <c r="O5" s="85"/>
      <c r="P5" s="85"/>
      <c r="Q5" s="86"/>
      <c r="R5" s="84" t="e">
        <f>R6</f>
        <v>#VALUE!</v>
      </c>
      <c r="S5" s="85"/>
      <c r="T5" s="85"/>
      <c r="U5" s="85"/>
      <c r="V5" s="85"/>
      <c r="W5" s="85"/>
      <c r="X5" s="86"/>
      <c r="Y5" s="84" t="e">
        <f>Y6</f>
        <v>#VALUE!</v>
      </c>
      <c r="Z5" s="85"/>
      <c r="AA5" s="85"/>
      <c r="AB5" s="85"/>
      <c r="AC5" s="85"/>
      <c r="AD5" s="85"/>
      <c r="AE5" s="86"/>
      <c r="AF5" s="84" t="e">
        <f>AF6</f>
        <v>#VALUE!</v>
      </c>
      <c r="AG5" s="85"/>
      <c r="AH5" s="85"/>
      <c r="AI5" s="85"/>
      <c r="AJ5" s="85"/>
      <c r="AK5" s="85"/>
      <c r="AL5" s="86"/>
      <c r="AM5" s="84" t="e">
        <f>AM6</f>
        <v>#VALUE!</v>
      </c>
      <c r="AN5" s="85"/>
      <c r="AO5" s="85"/>
      <c r="AP5" s="85"/>
      <c r="AQ5" s="85"/>
      <c r="AR5" s="85"/>
      <c r="AS5" s="86"/>
      <c r="AT5" s="84" t="e">
        <f>AT6</f>
        <v>#VALUE!</v>
      </c>
      <c r="AU5" s="85"/>
      <c r="AV5" s="85"/>
      <c r="AW5" s="85"/>
      <c r="AX5" s="85"/>
      <c r="AY5" s="85"/>
      <c r="AZ5" s="86"/>
      <c r="BA5" s="84" t="e">
        <f>BA6</f>
        <v>#VALUE!</v>
      </c>
      <c r="BB5" s="85"/>
      <c r="BC5" s="85"/>
      <c r="BD5" s="85"/>
      <c r="BE5" s="85"/>
      <c r="BF5" s="85"/>
      <c r="BG5" s="86"/>
      <c r="BH5" s="84" t="e">
        <f>BH6</f>
        <v>#VALUE!</v>
      </c>
      <c r="BI5" s="85"/>
      <c r="BJ5" s="85"/>
      <c r="BK5" s="85"/>
      <c r="BL5" s="85"/>
      <c r="BM5" s="85"/>
      <c r="BN5" s="86"/>
    </row>
    <row r="6" spans="1:66" ht="14" hidden="1">
      <c r="A6" s="13"/>
      <c r="B6" s="13"/>
      <c r="C6" s="13"/>
      <c r="D6" s="13"/>
      <c r="E6" s="13"/>
      <c r="F6" s="13"/>
      <c r="G6" s="13"/>
      <c r="H6" s="13"/>
      <c r="I6" s="13"/>
      <c r="J6" s="13"/>
      <c r="K6" s="14" t="e">
        <f>C4-WEEKDAY(C4,1)+2+7*(H4-1)</f>
        <v>#VALUE!</v>
      </c>
      <c r="L6" s="15" t="e">
        <f t="shared" ref="L6:BN6" si="0">K6+1</f>
        <v>#VALUE!</v>
      </c>
      <c r="M6" s="15" t="e">
        <f t="shared" si="0"/>
        <v>#VALUE!</v>
      </c>
      <c r="N6" s="15" t="e">
        <f t="shared" si="0"/>
        <v>#VALUE!</v>
      </c>
      <c r="O6" s="15" t="e">
        <f t="shared" si="0"/>
        <v>#VALUE!</v>
      </c>
      <c r="P6" s="15" t="e">
        <f t="shared" si="0"/>
        <v>#VALUE!</v>
      </c>
      <c r="Q6" s="16" t="e">
        <f t="shared" si="0"/>
        <v>#VALUE!</v>
      </c>
      <c r="R6" s="14" t="e">
        <f t="shared" si="0"/>
        <v>#VALUE!</v>
      </c>
      <c r="S6" s="15" t="e">
        <f t="shared" si="0"/>
        <v>#VALUE!</v>
      </c>
      <c r="T6" s="15" t="e">
        <f t="shared" si="0"/>
        <v>#VALUE!</v>
      </c>
      <c r="U6" s="15" t="e">
        <f t="shared" si="0"/>
        <v>#VALUE!</v>
      </c>
      <c r="V6" s="15" t="e">
        <f t="shared" si="0"/>
        <v>#VALUE!</v>
      </c>
      <c r="W6" s="15" t="e">
        <f t="shared" si="0"/>
        <v>#VALUE!</v>
      </c>
      <c r="X6" s="16" t="e">
        <f t="shared" si="0"/>
        <v>#VALUE!</v>
      </c>
      <c r="Y6" s="14" t="e">
        <f t="shared" si="0"/>
        <v>#VALUE!</v>
      </c>
      <c r="Z6" s="15" t="e">
        <f t="shared" si="0"/>
        <v>#VALUE!</v>
      </c>
      <c r="AA6" s="15" t="e">
        <f t="shared" si="0"/>
        <v>#VALUE!</v>
      </c>
      <c r="AB6" s="15" t="e">
        <f t="shared" si="0"/>
        <v>#VALUE!</v>
      </c>
      <c r="AC6" s="15" t="e">
        <f t="shared" si="0"/>
        <v>#VALUE!</v>
      </c>
      <c r="AD6" s="15" t="e">
        <f t="shared" si="0"/>
        <v>#VALUE!</v>
      </c>
      <c r="AE6" s="16" t="e">
        <f t="shared" si="0"/>
        <v>#VALUE!</v>
      </c>
      <c r="AF6" s="14" t="e">
        <f t="shared" si="0"/>
        <v>#VALUE!</v>
      </c>
      <c r="AG6" s="15" t="e">
        <f t="shared" si="0"/>
        <v>#VALUE!</v>
      </c>
      <c r="AH6" s="15" t="e">
        <f t="shared" si="0"/>
        <v>#VALUE!</v>
      </c>
      <c r="AI6" s="15" t="e">
        <f t="shared" si="0"/>
        <v>#VALUE!</v>
      </c>
      <c r="AJ6" s="15" t="e">
        <f t="shared" si="0"/>
        <v>#VALUE!</v>
      </c>
      <c r="AK6" s="15" t="e">
        <f t="shared" si="0"/>
        <v>#VALUE!</v>
      </c>
      <c r="AL6" s="16" t="e">
        <f t="shared" si="0"/>
        <v>#VALUE!</v>
      </c>
      <c r="AM6" s="14" t="e">
        <f t="shared" si="0"/>
        <v>#VALUE!</v>
      </c>
      <c r="AN6" s="15" t="e">
        <f t="shared" si="0"/>
        <v>#VALUE!</v>
      </c>
      <c r="AO6" s="15" t="e">
        <f t="shared" si="0"/>
        <v>#VALUE!</v>
      </c>
      <c r="AP6" s="15" t="e">
        <f t="shared" si="0"/>
        <v>#VALUE!</v>
      </c>
      <c r="AQ6" s="15" t="e">
        <f t="shared" si="0"/>
        <v>#VALUE!</v>
      </c>
      <c r="AR6" s="15" t="e">
        <f t="shared" si="0"/>
        <v>#VALUE!</v>
      </c>
      <c r="AS6" s="16" t="e">
        <f t="shared" si="0"/>
        <v>#VALUE!</v>
      </c>
      <c r="AT6" s="14" t="e">
        <f t="shared" si="0"/>
        <v>#VALUE!</v>
      </c>
      <c r="AU6" s="15" t="e">
        <f t="shared" si="0"/>
        <v>#VALUE!</v>
      </c>
      <c r="AV6" s="15" t="e">
        <f t="shared" si="0"/>
        <v>#VALUE!</v>
      </c>
      <c r="AW6" s="15" t="e">
        <f t="shared" si="0"/>
        <v>#VALUE!</v>
      </c>
      <c r="AX6" s="15" t="e">
        <f t="shared" si="0"/>
        <v>#VALUE!</v>
      </c>
      <c r="AY6" s="15" t="e">
        <f t="shared" si="0"/>
        <v>#VALUE!</v>
      </c>
      <c r="AZ6" s="16" t="e">
        <f t="shared" si="0"/>
        <v>#VALUE!</v>
      </c>
      <c r="BA6" s="14" t="e">
        <f t="shared" si="0"/>
        <v>#VALUE!</v>
      </c>
      <c r="BB6" s="15" t="e">
        <f t="shared" si="0"/>
        <v>#VALUE!</v>
      </c>
      <c r="BC6" s="15" t="e">
        <f t="shared" si="0"/>
        <v>#VALUE!</v>
      </c>
      <c r="BD6" s="15" t="e">
        <f t="shared" si="0"/>
        <v>#VALUE!</v>
      </c>
      <c r="BE6" s="15" t="e">
        <f t="shared" si="0"/>
        <v>#VALUE!</v>
      </c>
      <c r="BF6" s="15" t="e">
        <f t="shared" si="0"/>
        <v>#VALUE!</v>
      </c>
      <c r="BG6" s="16" t="e">
        <f t="shared" si="0"/>
        <v>#VALUE!</v>
      </c>
      <c r="BH6" s="14" t="e">
        <f t="shared" si="0"/>
        <v>#VALUE!</v>
      </c>
      <c r="BI6" s="15" t="e">
        <f t="shared" si="0"/>
        <v>#VALUE!</v>
      </c>
      <c r="BJ6" s="15" t="e">
        <f t="shared" si="0"/>
        <v>#VALUE!</v>
      </c>
      <c r="BK6" s="15" t="e">
        <f t="shared" si="0"/>
        <v>#VALUE!</v>
      </c>
      <c r="BL6" s="15" t="e">
        <f t="shared" si="0"/>
        <v>#VALUE!</v>
      </c>
      <c r="BM6" s="15" t="e">
        <f t="shared" si="0"/>
        <v>#VALUE!</v>
      </c>
      <c r="BN6" s="16" t="e">
        <f t="shared" si="0"/>
        <v>#VALUE!</v>
      </c>
    </row>
    <row r="7" spans="1:66" s="8" customFormat="1" ht="27" thickBot="1">
      <c r="A7" s="17" t="s">
        <v>0</v>
      </c>
      <c r="B7" s="17" t="s">
        <v>10</v>
      </c>
      <c r="C7" s="18"/>
      <c r="D7" s="19" t="s">
        <v>1</v>
      </c>
      <c r="E7" s="20" t="s">
        <v>11</v>
      </c>
      <c r="F7" s="20" t="s">
        <v>12</v>
      </c>
      <c r="G7" s="18" t="s">
        <v>14</v>
      </c>
      <c r="H7" s="18"/>
      <c r="I7" s="18" t="s">
        <v>15</v>
      </c>
      <c r="J7" s="18"/>
      <c r="K7" s="21" t="e">
        <f>CHOOSE(WEEKDAY(K6,1),"ی","د","س","چ","پ","ج","ش")</f>
        <v>#VALUE!</v>
      </c>
      <c r="L7" s="21" t="e">
        <f t="shared" ref="L7:N7" si="1">CHOOSE(WEEKDAY(L6,1),"ی","د","س","چ","پ","ج","ش")</f>
        <v>#VALUE!</v>
      </c>
      <c r="M7" s="21" t="e">
        <f t="shared" si="1"/>
        <v>#VALUE!</v>
      </c>
      <c r="N7" s="21" t="e">
        <f t="shared" si="1"/>
        <v>#VALUE!</v>
      </c>
      <c r="O7" s="21" t="e">
        <f>CHOOSE(WEEKDAY(O6,1),"ی","د","س","چ","پ","ج","ش")</f>
        <v>#VALUE!</v>
      </c>
      <c r="P7" s="21" t="e">
        <f t="shared" ref="P7" si="2">CHOOSE(WEEKDAY(P6,1),"ی","د","س","چ","پ","ج","ش")</f>
        <v>#VALUE!</v>
      </c>
      <c r="Q7" s="21" t="e">
        <f t="shared" ref="Q7" si="3">CHOOSE(WEEKDAY(Q6,1),"ی","د","س","چ","پ","ج","ش")</f>
        <v>#VALUE!</v>
      </c>
      <c r="R7" s="21" t="e">
        <f t="shared" ref="R7:S7" si="4">CHOOSE(WEEKDAY(R6,1),"ی","د","س","چ","پ","ج","ش")</f>
        <v>#VALUE!</v>
      </c>
      <c r="S7" s="21" t="e">
        <f t="shared" si="4"/>
        <v>#VALUE!</v>
      </c>
      <c r="T7" s="21" t="e">
        <f t="shared" ref="T7" si="5">CHOOSE(WEEKDAY(T6,1),"ی","د","س","چ","پ","ج","ش")</f>
        <v>#VALUE!</v>
      </c>
      <c r="U7" s="21" t="e">
        <f t="shared" ref="U7" si="6">CHOOSE(WEEKDAY(U6,1),"ی","د","س","چ","پ","ج","ش")</f>
        <v>#VALUE!</v>
      </c>
      <c r="V7" s="21" t="e">
        <f t="shared" ref="V7:W7" si="7">CHOOSE(WEEKDAY(V6,1),"ی","د","س","چ","پ","ج","ش")</f>
        <v>#VALUE!</v>
      </c>
      <c r="W7" s="21" t="e">
        <f t="shared" si="7"/>
        <v>#VALUE!</v>
      </c>
      <c r="X7" s="21" t="e">
        <f t="shared" ref="X7" si="8">CHOOSE(WEEKDAY(X6,1),"ی","د","س","چ","پ","ج","ش")</f>
        <v>#VALUE!</v>
      </c>
      <c r="Y7" s="21" t="e">
        <f t="shared" ref="Y7" si="9">CHOOSE(WEEKDAY(Y6,1),"ی","د","س","چ","پ","ج","ش")</f>
        <v>#VALUE!</v>
      </c>
      <c r="Z7" s="21" t="e">
        <f t="shared" ref="Z7:AA7" si="10">CHOOSE(WEEKDAY(Z6,1),"ی","د","س","چ","پ","ج","ش")</f>
        <v>#VALUE!</v>
      </c>
      <c r="AA7" s="21" t="e">
        <f t="shared" si="10"/>
        <v>#VALUE!</v>
      </c>
      <c r="AB7" s="21" t="e">
        <f t="shared" ref="AB7" si="11">CHOOSE(WEEKDAY(AB6,1),"ی","د","س","چ","پ","ج","ش")</f>
        <v>#VALUE!</v>
      </c>
      <c r="AC7" s="21" t="e">
        <f t="shared" ref="AC7" si="12">CHOOSE(WEEKDAY(AC6,1),"ی","د","س","چ","پ","ج","ش")</f>
        <v>#VALUE!</v>
      </c>
      <c r="AD7" s="21" t="e">
        <f t="shared" ref="AD7:AE7" si="13">CHOOSE(WEEKDAY(AD6,1),"ی","د","س","چ","پ","ج","ش")</f>
        <v>#VALUE!</v>
      </c>
      <c r="AE7" s="21" t="e">
        <f t="shared" si="13"/>
        <v>#VALUE!</v>
      </c>
      <c r="AF7" s="21" t="e">
        <f t="shared" ref="AF7" si="14">CHOOSE(WEEKDAY(AF6,1),"ی","د","س","چ","پ","ج","ش")</f>
        <v>#VALUE!</v>
      </c>
      <c r="AG7" s="21" t="e">
        <f t="shared" ref="AG7" si="15">CHOOSE(WEEKDAY(AG6,1),"ی","د","س","چ","پ","ج","ش")</f>
        <v>#VALUE!</v>
      </c>
      <c r="AH7" s="21" t="e">
        <f t="shared" ref="AH7:AI7" si="16">CHOOSE(WEEKDAY(AH6,1),"ی","د","س","چ","پ","ج","ش")</f>
        <v>#VALUE!</v>
      </c>
      <c r="AI7" s="21" t="e">
        <f t="shared" si="16"/>
        <v>#VALUE!</v>
      </c>
      <c r="AJ7" s="21" t="e">
        <f t="shared" ref="AJ7" si="17">CHOOSE(WEEKDAY(AJ6,1),"ی","د","س","چ","پ","ج","ش")</f>
        <v>#VALUE!</v>
      </c>
      <c r="AK7" s="21" t="e">
        <f t="shared" ref="AK7" si="18">CHOOSE(WEEKDAY(AK6,1),"ی","د","س","چ","پ","ج","ش")</f>
        <v>#VALUE!</v>
      </c>
      <c r="AL7" s="21" t="e">
        <f t="shared" ref="AL7:AM7" si="19">CHOOSE(WEEKDAY(AL6,1),"ی","د","س","چ","پ","ج","ش")</f>
        <v>#VALUE!</v>
      </c>
      <c r="AM7" s="21" t="e">
        <f t="shared" si="19"/>
        <v>#VALUE!</v>
      </c>
      <c r="AN7" s="21" t="e">
        <f t="shared" ref="AN7" si="20">CHOOSE(WEEKDAY(AN6,1),"ی","د","س","چ","پ","ج","ش")</f>
        <v>#VALUE!</v>
      </c>
      <c r="AO7" s="21" t="e">
        <f t="shared" ref="AO7" si="21">CHOOSE(WEEKDAY(AO6,1),"ی","د","س","چ","پ","ج","ش")</f>
        <v>#VALUE!</v>
      </c>
      <c r="AP7" s="21" t="e">
        <f t="shared" ref="AP7:AQ7" si="22">CHOOSE(WEEKDAY(AP6,1),"ی","د","س","چ","پ","ج","ش")</f>
        <v>#VALUE!</v>
      </c>
      <c r="AQ7" s="21" t="e">
        <f t="shared" si="22"/>
        <v>#VALUE!</v>
      </c>
      <c r="AR7" s="21" t="e">
        <f t="shared" ref="AR7" si="23">CHOOSE(WEEKDAY(AR6,1),"ی","د","س","چ","پ","ج","ش")</f>
        <v>#VALUE!</v>
      </c>
      <c r="AS7" s="21" t="e">
        <f t="shared" ref="AS7" si="24">CHOOSE(WEEKDAY(AS6,1),"ی","د","س","چ","پ","ج","ش")</f>
        <v>#VALUE!</v>
      </c>
      <c r="AT7" s="21" t="e">
        <f t="shared" ref="AT7:AU7" si="25">CHOOSE(WEEKDAY(AT6,1),"ی","د","س","چ","پ","ج","ش")</f>
        <v>#VALUE!</v>
      </c>
      <c r="AU7" s="21" t="e">
        <f t="shared" si="25"/>
        <v>#VALUE!</v>
      </c>
      <c r="AV7" s="21" t="e">
        <f t="shared" ref="AV7" si="26">CHOOSE(WEEKDAY(AV6,1),"ی","د","س","چ","پ","ج","ش")</f>
        <v>#VALUE!</v>
      </c>
      <c r="AW7" s="21" t="e">
        <f t="shared" ref="AW7" si="27">CHOOSE(WEEKDAY(AW6,1),"ی","د","س","چ","پ","ج","ش")</f>
        <v>#VALUE!</v>
      </c>
      <c r="AX7" s="21" t="e">
        <f t="shared" ref="AX7:AY7" si="28">CHOOSE(WEEKDAY(AX6,1),"ی","د","س","چ","پ","ج","ش")</f>
        <v>#VALUE!</v>
      </c>
      <c r="AY7" s="21" t="e">
        <f t="shared" si="28"/>
        <v>#VALUE!</v>
      </c>
      <c r="AZ7" s="21" t="e">
        <f t="shared" ref="AZ7" si="29">CHOOSE(WEEKDAY(AZ6,1),"ی","د","س","چ","پ","ج","ش")</f>
        <v>#VALUE!</v>
      </c>
      <c r="BA7" s="21" t="e">
        <f t="shared" ref="BA7" si="30">CHOOSE(WEEKDAY(BA6,1),"ی","د","س","چ","پ","ج","ش")</f>
        <v>#VALUE!</v>
      </c>
      <c r="BB7" s="21" t="e">
        <f t="shared" ref="BB7:BC7" si="31">CHOOSE(WEEKDAY(BB6,1),"ی","د","س","چ","پ","ج","ش")</f>
        <v>#VALUE!</v>
      </c>
      <c r="BC7" s="21" t="e">
        <f t="shared" si="31"/>
        <v>#VALUE!</v>
      </c>
      <c r="BD7" s="21" t="e">
        <f t="shared" ref="BD7" si="32">CHOOSE(WEEKDAY(BD6,1),"ی","د","س","چ","پ","ج","ش")</f>
        <v>#VALUE!</v>
      </c>
      <c r="BE7" s="21" t="e">
        <f t="shared" ref="BE7" si="33">CHOOSE(WEEKDAY(BE6,1),"ی","د","س","چ","پ","ج","ش")</f>
        <v>#VALUE!</v>
      </c>
      <c r="BF7" s="21" t="e">
        <f t="shared" ref="BF7:BG7" si="34">CHOOSE(WEEKDAY(BF6,1),"ی","د","س","چ","پ","ج","ش")</f>
        <v>#VALUE!</v>
      </c>
      <c r="BG7" s="21" t="e">
        <f t="shared" si="34"/>
        <v>#VALUE!</v>
      </c>
      <c r="BH7" s="21" t="e">
        <f t="shared" ref="BH7" si="35">CHOOSE(WEEKDAY(BH6,1),"ی","د","س","چ","پ","ج","ش")</f>
        <v>#VALUE!</v>
      </c>
      <c r="BI7" s="21" t="e">
        <f t="shared" ref="BI7" si="36">CHOOSE(WEEKDAY(BI6,1),"ی","د","س","چ","پ","ج","ش")</f>
        <v>#VALUE!</v>
      </c>
      <c r="BJ7" s="21" t="e">
        <f t="shared" ref="BJ7:BK7" si="37">CHOOSE(WEEKDAY(BJ6,1),"ی","د","س","چ","پ","ج","ش")</f>
        <v>#VALUE!</v>
      </c>
      <c r="BK7" s="21" t="e">
        <f t="shared" si="37"/>
        <v>#VALUE!</v>
      </c>
      <c r="BL7" s="21" t="e">
        <f t="shared" ref="BL7" si="38">CHOOSE(WEEKDAY(BL6,1),"ی","د","س","چ","پ","ج","ش")</f>
        <v>#VALUE!</v>
      </c>
      <c r="BM7" s="21" t="e">
        <f t="shared" ref="BM7" si="39">CHOOSE(WEEKDAY(BM6,1),"ی","د","س","چ","پ","ج","ش")</f>
        <v>#VALUE!</v>
      </c>
      <c r="BN7" s="21" t="e">
        <f t="shared" ref="BN7" si="40">CHOOSE(WEEKDAY(BN6,1),"ی","د","س","چ","پ","ج","ش")</f>
        <v>#VALUE!</v>
      </c>
    </row>
    <row r="8" spans="1:66" s="31" customFormat="1" ht="19">
      <c r="A8" s="22" t="str">
        <f>IF(ISERROR(VALUE(SUBSTITUTE(prevWBS,".",""))),"1",IF(ISERROR(FIND("`",SUBSTITUTE(prevWBS,".","`",1))),TEXT(VALUE(prevWBS)+1,"#"),TEXT(VALUE(LEFT(prevWBS,FIND("`",SUBSTITUTE(prevWBS,".","`",1))-1))+1,"#")))</f>
        <v>1</v>
      </c>
      <c r="B8" s="23"/>
      <c r="C8" s="24"/>
      <c r="D8" s="25"/>
      <c r="E8" s="70"/>
      <c r="F8" s="71" t="str">
        <f>IF(ISBLANK(E8)," - ",IF(G8=0,E8,E8+G8-1))</f>
        <v xml:space="preserve"> - </v>
      </c>
      <c r="G8" s="26"/>
      <c r="H8" s="27"/>
      <c r="I8" s="28" t="str">
        <f t="shared" ref="I8:I37" si="41">IF(OR(F8=0,E8=0)," - ",NETWORKDAYS(E8,F8))</f>
        <v xml:space="preserve"> - </v>
      </c>
      <c r="J8" s="29"/>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row>
    <row r="9" spans="1:66" s="34" customFormat="1" ht="19">
      <c r="A9" s="32" t="str">
        <f t="shared" ref="A9:A17" si="42">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92" t="s">
        <v>57</v>
      </c>
      <c r="D9" s="35"/>
      <c r="E9" s="72" t="s">
        <v>85</v>
      </c>
      <c r="F9" s="73" t="s">
        <v>87</v>
      </c>
      <c r="G9" s="36">
        <v>450</v>
      </c>
      <c r="H9" s="37">
        <v>1</v>
      </c>
      <c r="I9" s="38" t="e">
        <f t="shared" si="41"/>
        <v>#VALUE!</v>
      </c>
      <c r="J9" s="39"/>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s="34" customFormat="1" ht="19">
      <c r="A10" s="32" t="str">
        <f t="shared" si="42"/>
        <v>1.2</v>
      </c>
      <c r="B10" s="92" t="s">
        <v>58</v>
      </c>
      <c r="D10" s="35"/>
      <c r="E10" s="72" t="s">
        <v>85</v>
      </c>
      <c r="F10" s="73" t="s">
        <v>88</v>
      </c>
      <c r="G10" s="36">
        <v>40</v>
      </c>
      <c r="H10" s="37">
        <v>0.6</v>
      </c>
      <c r="I10" s="38" t="e">
        <f t="shared" si="41"/>
        <v>#VALUE!</v>
      </c>
      <c r="J10" s="39"/>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s="34" customFormat="1" ht="19">
      <c r="A11" s="32" t="str">
        <f t="shared" si="42"/>
        <v>1.3</v>
      </c>
      <c r="B11" s="92" t="s">
        <v>59</v>
      </c>
      <c r="D11" s="35"/>
      <c r="E11" s="72" t="s">
        <v>85</v>
      </c>
      <c r="F11" s="73" t="s">
        <v>89</v>
      </c>
      <c r="G11" s="36">
        <v>15</v>
      </c>
      <c r="H11" s="37" t="s">
        <v>2</v>
      </c>
      <c r="I11" s="38" t="e">
        <f t="shared" si="41"/>
        <v>#VALUE!</v>
      </c>
      <c r="J11" s="39"/>
      <c r="K11" s="32"/>
      <c r="L11" s="32"/>
      <c r="M11" s="40"/>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s="34" customFormat="1" ht="19">
      <c r="A12" s="32" t="str">
        <f t="shared" si="42"/>
        <v>1.4</v>
      </c>
      <c r="B12" s="33" t="s">
        <v>60</v>
      </c>
      <c r="D12" s="35"/>
      <c r="E12" s="72" t="s">
        <v>85</v>
      </c>
      <c r="F12" s="73" t="s">
        <v>90</v>
      </c>
      <c r="G12" s="36">
        <v>10</v>
      </c>
      <c r="H12" s="37">
        <v>0</v>
      </c>
      <c r="I12" s="38" t="e">
        <f t="shared" si="41"/>
        <v>#VALUE!</v>
      </c>
      <c r="J12" s="39"/>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s="34" customFormat="1" ht="19">
      <c r="A13" s="32"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41" t="s">
        <v>61</v>
      </c>
      <c r="D13" s="35"/>
      <c r="E13" s="72" t="s">
        <v>85</v>
      </c>
      <c r="F13" s="73" t="s">
        <v>91</v>
      </c>
      <c r="G13" s="36">
        <v>5</v>
      </c>
      <c r="H13" s="37">
        <v>0</v>
      </c>
      <c r="I13" s="38" t="e">
        <f t="shared" si="41"/>
        <v>#VALUE!</v>
      </c>
      <c r="J13" s="39"/>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s="34" customFormat="1" ht="19">
      <c r="A14" s="32"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B14" s="94" t="s">
        <v>62</v>
      </c>
      <c r="D14" s="35"/>
      <c r="E14" s="72" t="s">
        <v>85</v>
      </c>
      <c r="F14" s="73" t="s">
        <v>92</v>
      </c>
      <c r="G14" s="36">
        <v>25</v>
      </c>
      <c r="H14" s="37">
        <v>0</v>
      </c>
      <c r="I14" s="38" t="e">
        <f t="shared" si="41"/>
        <v>#VALUE!</v>
      </c>
      <c r="J14" s="39"/>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34" customFormat="1" ht="19">
      <c r="A15" s="32" t="str">
        <f t="shared" si="42"/>
        <v>1.5</v>
      </c>
      <c r="B15" s="33" t="s">
        <v>63</v>
      </c>
      <c r="D15" s="35"/>
      <c r="E15" s="72" t="s">
        <v>85</v>
      </c>
      <c r="F15" s="73" t="s">
        <v>93</v>
      </c>
      <c r="G15" s="36">
        <v>8</v>
      </c>
      <c r="H15" s="37">
        <v>0</v>
      </c>
      <c r="I15" s="38" t="e">
        <f t="shared" si="41"/>
        <v>#VALUE!</v>
      </c>
      <c r="J15" s="39"/>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row>
    <row r="16" spans="1:66" s="34" customFormat="1" ht="19">
      <c r="A16" s="32" t="str">
        <f t="shared" si="42"/>
        <v>1.6</v>
      </c>
      <c r="B16" s="33" t="s">
        <v>64</v>
      </c>
      <c r="D16" s="35"/>
      <c r="E16" s="72" t="s">
        <v>85</v>
      </c>
      <c r="F16" s="73" t="s">
        <v>94</v>
      </c>
      <c r="G16" s="36">
        <v>7</v>
      </c>
      <c r="H16" s="37">
        <v>0</v>
      </c>
      <c r="I16" s="38" t="e">
        <f t="shared" si="41"/>
        <v>#VALUE!</v>
      </c>
      <c r="J16" s="39"/>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row>
    <row r="17" spans="1:66" s="34" customFormat="1" ht="19">
      <c r="A17" s="32" t="str">
        <f t="shared" si="42"/>
        <v>1.7</v>
      </c>
      <c r="B17" s="33" t="s">
        <v>65</v>
      </c>
      <c r="D17" s="35"/>
      <c r="E17" s="72" t="s">
        <v>85</v>
      </c>
      <c r="F17" s="73" t="s">
        <v>90</v>
      </c>
      <c r="G17" s="36">
        <v>10</v>
      </c>
      <c r="H17" s="37">
        <v>0</v>
      </c>
      <c r="I17" s="38" t="e">
        <f t="shared" si="41"/>
        <v>#VALUE!</v>
      </c>
      <c r="J17" s="39"/>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18" spans="1:66" s="31" customFormat="1" ht="19">
      <c r="A18" s="42" t="str">
        <f>IF(ISERROR(VALUE(SUBSTITUTE(prevWBS,".",""))),"1",IF(ISERROR(FIND("`",SUBSTITUTE(prevWBS,".","`",1))),TEXT(VALUE(prevWBS)+1,"#"),TEXT(VALUE(LEFT(prevWBS,FIND("`",SUBSTITUTE(prevWBS,".","`",1))-1))+1,"#")))</f>
        <v>2</v>
      </c>
      <c r="B18" s="95" t="s">
        <v>66</v>
      </c>
      <c r="D18" s="43"/>
      <c r="E18" s="74" t="s">
        <v>85</v>
      </c>
      <c r="F18" s="74" t="s">
        <v>95</v>
      </c>
      <c r="G18" s="44">
        <v>7</v>
      </c>
      <c r="H18" s="45"/>
      <c r="I18" s="46" t="e">
        <f t="shared" si="41"/>
        <v>#VALUE!</v>
      </c>
      <c r="J18" s="47"/>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row>
    <row r="19" spans="1:66" s="34" customFormat="1" ht="19">
      <c r="A19"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9" s="33" t="s">
        <v>67</v>
      </c>
      <c r="D19" s="35"/>
      <c r="E19" s="72" t="s">
        <v>85</v>
      </c>
      <c r="F19" s="73" t="s">
        <v>96</v>
      </c>
      <c r="G19" s="36">
        <v>5</v>
      </c>
      <c r="H19" s="37">
        <v>0</v>
      </c>
      <c r="I19" s="38" t="e">
        <f t="shared" si="41"/>
        <v>#VALUE!</v>
      </c>
      <c r="J19" s="39"/>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row>
    <row r="20" spans="1:66" s="34" customFormat="1" ht="19">
      <c r="A20"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0" s="33" t="s">
        <v>68</v>
      </c>
      <c r="D20" s="35"/>
      <c r="E20" s="72" t="s">
        <v>85</v>
      </c>
      <c r="F20" s="73" t="s">
        <v>97</v>
      </c>
      <c r="G20" s="36">
        <v>2</v>
      </c>
      <c r="H20" s="37">
        <v>0</v>
      </c>
      <c r="I20" s="38" t="e">
        <f t="shared" si="41"/>
        <v>#VALUE!</v>
      </c>
      <c r="J20" s="39"/>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row>
    <row r="21" spans="1:66" s="34" customFormat="1" ht="19">
      <c r="A21"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1" s="96" t="s">
        <v>69</v>
      </c>
      <c r="D21" s="35"/>
      <c r="E21" s="72" t="s">
        <v>86</v>
      </c>
      <c r="F21" s="73" t="s">
        <v>98</v>
      </c>
      <c r="G21" s="36">
        <v>45</v>
      </c>
      <c r="H21" s="37">
        <v>0</v>
      </c>
      <c r="I21" s="38" t="e">
        <f t="shared" si="41"/>
        <v>#VALUE!</v>
      </c>
      <c r="J21" s="39"/>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row>
    <row r="22" spans="1:66" s="34" customFormat="1" ht="19">
      <c r="A22"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2" s="33" t="s">
        <v>70</v>
      </c>
      <c r="D22" s="35"/>
      <c r="E22" s="72" t="s">
        <v>86</v>
      </c>
      <c r="F22" s="73">
        <v>42619</v>
      </c>
      <c r="G22" s="36">
        <v>15</v>
      </c>
      <c r="H22" s="37">
        <v>0</v>
      </c>
      <c r="I22" s="38" t="e">
        <f t="shared" si="41"/>
        <v>#VALUE!</v>
      </c>
      <c r="J22" s="39"/>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row>
    <row r="23" spans="1:66" s="34" customFormat="1" ht="19">
      <c r="A23"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23" s="33" t="s">
        <v>71</v>
      </c>
      <c r="D23" s="35"/>
      <c r="E23" s="72" t="s">
        <v>86</v>
      </c>
      <c r="F23" s="73" t="s">
        <v>99</v>
      </c>
      <c r="G23" s="36">
        <v>30</v>
      </c>
      <c r="H23" s="37">
        <v>0</v>
      </c>
      <c r="I23" s="38" t="e">
        <f t="shared" si="41"/>
        <v>#VALUE!</v>
      </c>
      <c r="J23" s="39"/>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4" spans="1:66" s="31" customFormat="1" ht="19">
      <c r="A24" s="42" t="str">
        <f>IF(ISERROR(VALUE(SUBSTITUTE(prevWBS,".",""))),"1",IF(ISERROR(FIND("`",SUBSTITUTE(prevWBS,".","`",1))),TEXT(VALUE(prevWBS)+1,"#"),TEXT(VALUE(LEFT(prevWBS,FIND("`",SUBSTITUTE(prevWBS,".","`",1))-1))+1,"#")))</f>
        <v>3</v>
      </c>
      <c r="B24" s="93" t="s">
        <v>72</v>
      </c>
      <c r="D24" s="43"/>
      <c r="E24" s="74" t="s">
        <v>86</v>
      </c>
      <c r="F24" s="74">
        <v>42705</v>
      </c>
      <c r="G24" s="44">
        <v>60</v>
      </c>
      <c r="H24" s="45"/>
      <c r="I24" s="46" t="e">
        <f t="shared" si="41"/>
        <v>#VALUE!</v>
      </c>
      <c r="J24" s="47"/>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row>
    <row r="25" spans="1:66" s="34" customFormat="1" ht="19">
      <c r="A25"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5" s="33" t="s">
        <v>74</v>
      </c>
      <c r="C25" s="34" t="s">
        <v>73</v>
      </c>
      <c r="D25" s="35"/>
      <c r="E25" s="72" t="s">
        <v>86</v>
      </c>
      <c r="F25" s="73" t="s">
        <v>100</v>
      </c>
      <c r="G25" s="36">
        <v>15</v>
      </c>
      <c r="H25" s="37">
        <v>0</v>
      </c>
      <c r="I25" s="38" t="e">
        <f t="shared" si="41"/>
        <v>#VALUE!</v>
      </c>
      <c r="J25" s="39"/>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row>
    <row r="26" spans="1:66" s="34" customFormat="1" ht="19">
      <c r="A26"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6" s="33" t="s">
        <v>75</v>
      </c>
      <c r="D26" s="35"/>
      <c r="E26" s="72" t="s">
        <v>86</v>
      </c>
      <c r="F26" s="73">
        <v>42408</v>
      </c>
      <c r="G26" s="36">
        <v>20</v>
      </c>
      <c r="H26" s="37">
        <v>0</v>
      </c>
      <c r="I26" s="38" t="e">
        <f t="shared" si="41"/>
        <v>#VALUE!</v>
      </c>
      <c r="J26" s="39"/>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row>
    <row r="27" spans="1:66" s="34" customFormat="1" ht="19">
      <c r="A27"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7" s="33" t="s">
        <v>76</v>
      </c>
      <c r="D27" s="35"/>
      <c r="E27" s="72" t="s">
        <v>86</v>
      </c>
      <c r="F27" s="73" t="s">
        <v>101</v>
      </c>
      <c r="G27" s="36">
        <v>15</v>
      </c>
      <c r="H27" s="37">
        <v>0</v>
      </c>
      <c r="I27" s="38" t="e">
        <f t="shared" si="41"/>
        <v>#VALUE!</v>
      </c>
      <c r="J27" s="39"/>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1:66" s="34" customFormat="1" ht="19">
      <c r="A28"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8" s="33" t="s">
        <v>77</v>
      </c>
      <c r="D28" s="35"/>
      <c r="E28" s="72" t="s">
        <v>86</v>
      </c>
      <c r="F28" s="73" t="s">
        <v>102</v>
      </c>
      <c r="G28" s="36">
        <v>5</v>
      </c>
      <c r="H28" s="37">
        <v>0</v>
      </c>
      <c r="I28" s="38" t="e">
        <f t="shared" si="41"/>
        <v>#VALUE!</v>
      </c>
      <c r="J28" s="39"/>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1:66" s="34" customFormat="1" ht="19">
      <c r="A29"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9" s="33" t="s">
        <v>78</v>
      </c>
      <c r="D29" s="35"/>
      <c r="E29" s="72" t="s">
        <v>86</v>
      </c>
      <c r="F29" s="73" t="s">
        <v>102</v>
      </c>
      <c r="G29" s="36">
        <v>5</v>
      </c>
      <c r="H29" s="37">
        <v>0</v>
      </c>
      <c r="I29" s="38" t="e">
        <f t="shared" si="41"/>
        <v>#VALUE!</v>
      </c>
      <c r="J29" s="39"/>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row>
    <row r="30" spans="1:66" s="31" customFormat="1" ht="19">
      <c r="A30" s="42" t="str">
        <f>IF(ISERROR(VALUE(SUBSTITUTE(prevWBS,".",""))),"1",IF(ISERROR(FIND("`",SUBSTITUTE(prevWBS,".","`",1))),TEXT(VALUE(prevWBS)+1,"#"),TEXT(VALUE(LEFT(prevWBS,FIND("`",SUBSTITUTE(prevWBS,".","`",1))-1))+1,"#")))</f>
        <v>4</v>
      </c>
      <c r="B30" s="93" t="s">
        <v>79</v>
      </c>
      <c r="D30" s="43"/>
      <c r="E30" s="74" t="s">
        <v>86</v>
      </c>
      <c r="F30" s="74">
        <v>42592</v>
      </c>
      <c r="G30" s="44">
        <v>28</v>
      </c>
      <c r="H30" s="45"/>
      <c r="I30" s="46" t="e">
        <f t="shared" si="41"/>
        <v>#VALUE!</v>
      </c>
      <c r="J30" s="47"/>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row>
    <row r="31" spans="1:66" s="34" customFormat="1" ht="19">
      <c r="A31"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1" s="33" t="s">
        <v>80</v>
      </c>
      <c r="D31" s="35"/>
      <c r="E31" s="72" t="s">
        <v>86</v>
      </c>
      <c r="F31" s="73" t="s">
        <v>103</v>
      </c>
      <c r="G31" s="36">
        <v>17</v>
      </c>
      <c r="H31" s="37">
        <v>0</v>
      </c>
      <c r="I31" s="38" t="e">
        <f t="shared" si="41"/>
        <v>#VALUE!</v>
      </c>
      <c r="J31" s="39"/>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row>
    <row r="32" spans="1:66" s="34" customFormat="1" ht="19">
      <c r="A32"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2" s="33" t="s">
        <v>81</v>
      </c>
      <c r="D32" s="35"/>
      <c r="E32" s="72" t="s">
        <v>86</v>
      </c>
      <c r="F32" s="73" t="s">
        <v>104</v>
      </c>
      <c r="G32" s="36">
        <v>6</v>
      </c>
      <c r="H32" s="37">
        <v>0</v>
      </c>
      <c r="I32" s="38" t="e">
        <f t="shared" si="41"/>
        <v>#VALUE!</v>
      </c>
      <c r="J32" s="39"/>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row>
    <row r="33" spans="1:66" s="34" customFormat="1" ht="19">
      <c r="A33"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3" s="33" t="s">
        <v>82</v>
      </c>
      <c r="D33" s="35"/>
      <c r="E33" s="72" t="s">
        <v>86</v>
      </c>
      <c r="F33" s="73" t="s">
        <v>102</v>
      </c>
      <c r="G33" s="36">
        <v>5</v>
      </c>
      <c r="H33" s="37">
        <v>0</v>
      </c>
      <c r="I33" s="38" t="e">
        <f t="shared" si="41"/>
        <v>#VALUE!</v>
      </c>
      <c r="J33" s="39"/>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row>
    <row r="34" spans="1:66" s="34" customFormat="1" ht="19">
      <c r="A34"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4" s="91" t="s">
        <v>83</v>
      </c>
      <c r="D34" s="35"/>
      <c r="E34" s="72" t="s">
        <v>86</v>
      </c>
      <c r="F34" s="73">
        <v>42408</v>
      </c>
      <c r="G34" s="36">
        <v>20</v>
      </c>
      <c r="H34" s="37">
        <v>0</v>
      </c>
      <c r="I34" s="38" t="e">
        <f t="shared" si="41"/>
        <v>#VALUE!</v>
      </c>
      <c r="J34" s="39"/>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row>
    <row r="35" spans="1:66" s="34" customFormat="1" ht="19">
      <c r="A35"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5" s="33" t="s">
        <v>84</v>
      </c>
      <c r="D35" s="35"/>
      <c r="E35" s="72" t="s">
        <v>86</v>
      </c>
      <c r="F35" s="73">
        <v>42408</v>
      </c>
      <c r="G35" s="36">
        <v>20</v>
      </c>
      <c r="H35" s="37">
        <v>0</v>
      </c>
      <c r="I35" s="38" t="e">
        <f t="shared" si="41"/>
        <v>#VALUE!</v>
      </c>
      <c r="J35" s="39"/>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row>
    <row r="36" spans="1:66" s="55" customFormat="1" ht="19">
      <c r="A36" s="32"/>
      <c r="B36" s="49"/>
      <c r="C36" s="49"/>
      <c r="D36" s="50"/>
      <c r="E36" s="75"/>
      <c r="F36" s="75"/>
      <c r="G36" s="51"/>
      <c r="H36" s="52"/>
      <c r="I36" s="53" t="str">
        <f t="shared" si="41"/>
        <v xml:space="preserve"> - </v>
      </c>
      <c r="J36" s="54"/>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row>
    <row r="37" spans="1:66" s="55" customFormat="1" ht="19">
      <c r="A37" s="32"/>
      <c r="B37" s="49"/>
      <c r="C37" s="49"/>
      <c r="D37" s="50"/>
      <c r="E37" s="75"/>
      <c r="F37" s="75"/>
      <c r="G37" s="51"/>
      <c r="H37" s="52"/>
      <c r="I37" s="53" t="str">
        <f t="shared" si="41"/>
        <v xml:space="preserve"> - </v>
      </c>
      <c r="J37" s="54"/>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row>
    <row r="38" spans="1:66" s="61" customFormat="1" ht="19">
      <c r="A38" s="56" t="s">
        <v>3</v>
      </c>
      <c r="B38" s="57"/>
      <c r="C38" s="58"/>
      <c r="D38" s="58"/>
      <c r="E38" s="76"/>
      <c r="F38" s="76"/>
      <c r="G38" s="59"/>
      <c r="H38" s="59"/>
      <c r="I38" s="59"/>
      <c r="J38" s="60"/>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row>
    <row r="39" spans="1:66" s="55" customFormat="1" ht="19">
      <c r="A39" s="62" t="s">
        <v>4</v>
      </c>
      <c r="B39" s="63"/>
      <c r="C39" s="63"/>
      <c r="D39" s="63"/>
      <c r="E39" s="77"/>
      <c r="F39" s="77"/>
      <c r="G39" s="63"/>
      <c r="H39" s="63"/>
      <c r="I39" s="63"/>
      <c r="J39" s="60"/>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row>
    <row r="40" spans="1:66" s="55" customFormat="1" ht="19">
      <c r="A40" s="64" t="str">
        <f>IF(ISERROR(VALUE(SUBSTITUTE(prevWBS,".",""))),"1",IF(ISERROR(FIND("`",SUBSTITUTE(prevWBS,".","`",1))),TEXT(VALUE(prevWBS)+1,"#"),TEXT(VALUE(LEFT(prevWBS,FIND("`",SUBSTITUTE(prevWBS,".","`",1))-1))+1,"#")))</f>
        <v>1</v>
      </c>
      <c r="B40" s="65" t="s">
        <v>5</v>
      </c>
      <c r="C40" s="66"/>
      <c r="D40" s="67"/>
      <c r="E40" s="72"/>
      <c r="F40" s="73" t="str">
        <f t="shared" ref="F40:F43" si="43">IF(ISBLANK(E40)," - ",IF(G40=0,E40,E40+G40-1))</f>
        <v xml:space="preserve"> - </v>
      </c>
      <c r="G40" s="36"/>
      <c r="H40" s="37"/>
      <c r="I40" s="38" t="str">
        <f>IF(OR(F40=0,E40=0)," - ",NETWORKDAYS(E40,F40))</f>
        <v xml:space="preserve"> - </v>
      </c>
      <c r="J40" s="39"/>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row>
    <row r="41" spans="1:66" s="55" customFormat="1" ht="19">
      <c r="A41" s="3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41" s="68" t="s">
        <v>6</v>
      </c>
      <c r="C41" s="68"/>
      <c r="D41" s="67"/>
      <c r="E41" s="72"/>
      <c r="F41" s="73" t="str">
        <f t="shared" si="43"/>
        <v xml:space="preserve"> - </v>
      </c>
      <c r="G41" s="36"/>
      <c r="H41" s="37"/>
      <c r="I41" s="38" t="str">
        <f t="shared" ref="I41:I43" si="44">IF(OR(F41=0,E41=0)," - ",NETWORKDAYS(E41,F41))</f>
        <v xml:space="preserve"> - </v>
      </c>
      <c r="J41" s="39"/>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row>
    <row r="42" spans="1:66" s="55" customFormat="1" ht="19">
      <c r="A42" s="32"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B42" s="69" t="s">
        <v>7</v>
      </c>
      <c r="C42" s="68"/>
      <c r="D42" s="67"/>
      <c r="E42" s="72"/>
      <c r="F42" s="73" t="str">
        <f t="shared" si="43"/>
        <v xml:space="preserve"> - </v>
      </c>
      <c r="G42" s="36"/>
      <c r="H42" s="37"/>
      <c r="I42" s="38" t="str">
        <f t="shared" si="44"/>
        <v xml:space="preserve"> - </v>
      </c>
      <c r="J42" s="39"/>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row>
    <row r="43" spans="1:66" s="55" customFormat="1" ht="19">
      <c r="A43" s="32"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B43" s="69" t="s">
        <v>8</v>
      </c>
      <c r="C43" s="68"/>
      <c r="D43" s="67"/>
      <c r="E43" s="72"/>
      <c r="F43" s="73" t="str">
        <f t="shared" si="43"/>
        <v xml:space="preserve"> - </v>
      </c>
      <c r="G43" s="36"/>
      <c r="H43" s="37"/>
      <c r="I43" s="38" t="str">
        <f t="shared" si="44"/>
        <v xml:space="preserve"> - </v>
      </c>
      <c r="J43" s="39"/>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row>
  </sheetData>
  <sheetProtection formatCells="0" formatColumns="0" formatRows="0" insertRows="0" deleteRows="0"/>
  <mergeCells count="21">
    <mergeCell ref="AT5:AZ5"/>
    <mergeCell ref="BA5:BG5"/>
    <mergeCell ref="BH5:BN5"/>
    <mergeCell ref="A1:C1"/>
    <mergeCell ref="A2:B2"/>
    <mergeCell ref="AM4:AS4"/>
    <mergeCell ref="AT4:AZ4"/>
    <mergeCell ref="BA4:BG4"/>
    <mergeCell ref="BH4:BN4"/>
    <mergeCell ref="C5:E5"/>
    <mergeCell ref="K5:Q5"/>
    <mergeCell ref="R5:X5"/>
    <mergeCell ref="Y5:AE5"/>
    <mergeCell ref="AF5:AL5"/>
    <mergeCell ref="AM5:AS5"/>
    <mergeCell ref="K1:AE1"/>
    <mergeCell ref="C4:E4"/>
    <mergeCell ref="K4:Q4"/>
    <mergeCell ref="R4:X4"/>
    <mergeCell ref="Y4:AE4"/>
    <mergeCell ref="AF4:AL4"/>
  </mergeCells>
  <conditionalFormatting sqref="H8:H43">
    <cfRule type="dataBar" priority="1">
      <dataBar>
        <cfvo type="num" val="0"/>
        <cfvo type="num" val="1"/>
        <color theme="0" tint="-0.34998626667073579"/>
      </dataBar>
      <extLst>
        <ext xmlns:x14="http://schemas.microsoft.com/office/spreadsheetml/2009/9/main" uri="{B025F937-C7B1-47D3-B67F-A62EFF666E3E}">
          <x14:id>{BD390B1B-CA89-4702-A063-77AB11D716DB}</x14:id>
        </ext>
      </extLst>
    </cfRule>
  </conditionalFormatting>
  <conditionalFormatting sqref="K6:BN7">
    <cfRule type="expression" dxfId="3" priority="3">
      <formula>K$6=TODAY()</formula>
    </cfRule>
  </conditionalFormatting>
  <conditionalFormatting sqref="K6:BN43">
    <cfRule type="expression" dxfId="2" priority="2">
      <formula>K$6=TODAY()</formula>
    </cfRule>
  </conditionalFormatting>
  <conditionalFormatting sqref="K8:BN43">
    <cfRule type="expression" dxfId="1" priority="4">
      <formula>AND($E8&lt;=K$6,ROUNDDOWN(($F8-$E8+1)*$H8,0)+$E8-1&gt;=K$6)</formula>
    </cfRule>
    <cfRule type="expression" dxfId="0" priority="5">
      <formula>AND(NOT(ISBLANK($E8)),$E8&lt;=K$6,$F8&gt;=K$6)</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pageMargins left="0.25" right="0.25" top="0.5" bottom="0.5" header="0.5" footer="0.25"/>
  <pageSetup scale="63"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print="0" autoPict="0">
                <anchor moveWithCells="1">
                  <from>
                    <xdr:col>9</xdr:col>
                    <xdr:colOff>101600</xdr:colOff>
                    <xdr:row>1</xdr:row>
                    <xdr:rowOff>127000</xdr:rowOff>
                  </from>
                  <to>
                    <xdr:col>27</xdr:col>
                    <xdr:colOff>101600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D390B1B-CA89-4702-A063-77AB11D716DB}">
            <x14:dataBar minLength="0" maxLength="100" gradient="0">
              <x14:cfvo type="num">
                <xm:f>0</xm:f>
              </x14:cfvo>
              <x14:cfvo type="num">
                <xm:f>1</xm:f>
              </x14:cfvo>
              <x14:negativeFillColor rgb="FFFF0000"/>
              <x14:axisColor rgb="FF000000"/>
            </x14:dataBar>
          </x14:cfRule>
          <xm:sqref>H8:H43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4245-2627-1249-8F5E-5B2980CD733A}">
  <dimension ref="A1"/>
  <sheetViews>
    <sheetView workbookViewId="0"/>
  </sheetViews>
  <sheetFormatPr baseColWidth="10" defaultRowHeight="1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6"/>
  <sheetViews>
    <sheetView workbookViewId="0">
      <selection activeCell="A2" sqref="A2"/>
    </sheetView>
  </sheetViews>
  <sheetFormatPr baseColWidth="10" defaultColWidth="8.83203125" defaultRowHeight="16"/>
  <cols>
    <col min="1" max="1" width="80.6640625" style="79" customWidth="1"/>
  </cols>
  <sheetData>
    <row r="1" spans="1:1" ht="17">
      <c r="A1" s="78" t="s">
        <v>16</v>
      </c>
    </row>
    <row r="2" spans="1:1" ht="51">
      <c r="A2" s="78" t="s">
        <v>17</v>
      </c>
    </row>
    <row r="3" spans="1:1">
      <c r="A3" s="78"/>
    </row>
    <row r="4" spans="1:1" ht="17">
      <c r="A4" s="78" t="s">
        <v>18</v>
      </c>
    </row>
    <row r="5" spans="1:1">
      <c r="A5" s="78"/>
    </row>
    <row r="6" spans="1:1" ht="17">
      <c r="A6" s="78" t="s">
        <v>19</v>
      </c>
    </row>
    <row r="7" spans="1:1" ht="17">
      <c r="A7" s="78" t="s">
        <v>20</v>
      </c>
    </row>
    <row r="8" spans="1:1" ht="17">
      <c r="A8" s="78" t="s">
        <v>21</v>
      </c>
    </row>
    <row r="9" spans="1:1" ht="17">
      <c r="A9" s="78" t="s">
        <v>22</v>
      </c>
    </row>
    <row r="10" spans="1:1" ht="17">
      <c r="A10" s="78" t="s">
        <v>23</v>
      </c>
    </row>
    <row r="11" spans="1:1" ht="17">
      <c r="A11" s="78" t="s">
        <v>24</v>
      </c>
    </row>
    <row r="12" spans="1:1" ht="17">
      <c r="A12" s="78" t="s">
        <v>25</v>
      </c>
    </row>
    <row r="13" spans="1:1" ht="34">
      <c r="A13" s="78" t="s">
        <v>26</v>
      </c>
    </row>
    <row r="14" spans="1:1">
      <c r="A14" s="78"/>
    </row>
    <row r="15" spans="1:1" ht="17">
      <c r="A15" s="78" t="s">
        <v>27</v>
      </c>
    </row>
    <row r="16" spans="1:1" ht="34">
      <c r="A16" s="78" t="s">
        <v>28</v>
      </c>
    </row>
    <row r="17" spans="1:1">
      <c r="A17" s="78"/>
    </row>
    <row r="18" spans="1:1" ht="17">
      <c r="A18" s="78" t="s">
        <v>29</v>
      </c>
    </row>
    <row r="19" spans="1:1" ht="17">
      <c r="A19" s="78" t="s">
        <v>30</v>
      </c>
    </row>
    <row r="20" spans="1:1" ht="34">
      <c r="A20" s="78" t="s">
        <v>31</v>
      </c>
    </row>
    <row r="21" spans="1:1">
      <c r="A21" s="78"/>
    </row>
    <row r="22" spans="1:1" ht="17">
      <c r="A22" s="78" t="s">
        <v>32</v>
      </c>
    </row>
    <row r="23" spans="1:1" ht="17">
      <c r="A23" s="78" t="s">
        <v>33</v>
      </c>
    </row>
    <row r="24" spans="1:1" ht="17">
      <c r="A24" s="78" t="s">
        <v>34</v>
      </c>
    </row>
    <row r="25" spans="1:1">
      <c r="A25" s="78"/>
    </row>
    <row r="26" spans="1:1" ht="34">
      <c r="A26" s="78" t="s">
        <v>35</v>
      </c>
    </row>
    <row r="27" spans="1:1">
      <c r="A27" s="78"/>
    </row>
    <row r="28" spans="1:1" ht="17">
      <c r="A28" s="78" t="s">
        <v>36</v>
      </c>
    </row>
    <row r="29" spans="1:1" ht="34">
      <c r="A29" s="78" t="s">
        <v>37</v>
      </c>
    </row>
    <row r="30" spans="1:1">
      <c r="A30" s="78"/>
    </row>
    <row r="31" spans="1:1" ht="17">
      <c r="A31" s="78" t="s">
        <v>38</v>
      </c>
    </row>
    <row r="32" spans="1:1">
      <c r="A32" s="78"/>
    </row>
    <row r="33" spans="1:1" ht="34">
      <c r="A33" s="78" t="s">
        <v>39</v>
      </c>
    </row>
    <row r="34" spans="1:1">
      <c r="A34" s="78"/>
    </row>
    <row r="35" spans="1:1" ht="34">
      <c r="A35" s="78" t="s">
        <v>40</v>
      </c>
    </row>
    <row r="36" spans="1:1">
      <c r="A36" s="78"/>
    </row>
    <row r="37" spans="1:1" ht="34">
      <c r="A37" s="78" t="s">
        <v>41</v>
      </c>
    </row>
    <row r="38" spans="1:1">
      <c r="A38" s="78"/>
    </row>
    <row r="39" spans="1:1" ht="17">
      <c r="A39" s="78" t="s">
        <v>42</v>
      </c>
    </row>
    <row r="40" spans="1:1" ht="34">
      <c r="A40" s="78" t="s">
        <v>43</v>
      </c>
    </row>
    <row r="41" spans="1:1">
      <c r="A41" s="78"/>
    </row>
    <row r="42" spans="1:1" ht="17">
      <c r="A42" s="78" t="s">
        <v>44</v>
      </c>
    </row>
    <row r="43" spans="1:1" ht="17">
      <c r="A43" s="78" t="s">
        <v>45</v>
      </c>
    </row>
    <row r="44" spans="1:1" ht="17">
      <c r="A44" s="78" t="s">
        <v>46</v>
      </c>
    </row>
    <row r="45" spans="1:1" ht="17">
      <c r="A45" s="78" t="s">
        <v>47</v>
      </c>
    </row>
    <row r="46" spans="1:1" ht="34">
      <c r="A46" s="78" t="s">
        <v>48</v>
      </c>
    </row>
    <row r="47" spans="1:1" ht="17">
      <c r="A47" s="78" t="s">
        <v>49</v>
      </c>
    </row>
    <row r="48" spans="1:1" ht="17">
      <c r="A48" s="78" t="s">
        <v>50</v>
      </c>
    </row>
    <row r="49" spans="1:1" ht="17">
      <c r="A49" s="78" t="s">
        <v>51</v>
      </c>
    </row>
    <row r="50" spans="1:1" ht="17">
      <c r="A50" s="78" t="s">
        <v>52</v>
      </c>
    </row>
    <row r="51" spans="1:1" ht="34">
      <c r="A51" s="78" t="s">
        <v>53</v>
      </c>
    </row>
    <row r="52" spans="1:1" ht="17">
      <c r="A52" s="78" t="s">
        <v>54</v>
      </c>
    </row>
    <row r="53" spans="1:1">
      <c r="A53" s="78"/>
    </row>
    <row r="54" spans="1:1" ht="17">
      <c r="A54" s="78" t="s">
        <v>55</v>
      </c>
    </row>
    <row r="55" spans="1:1" ht="51">
      <c r="A55" s="78" t="s">
        <v>56</v>
      </c>
    </row>
    <row r="56" spans="1:1">
      <c r="A56" s="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GanttChart</vt:lpstr>
      <vt:lpstr>Sheet1</vt:lpstr>
      <vt:lpstr>Help</vt:lpstr>
      <vt:lpstr>GanttChart!prevWBS</vt:lpstr>
      <vt:lpstr>GanttChart!Print_Area</vt:lpstr>
      <vt:lpstr>GanttChart!Print_Titles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VaeziNejad</dc:creator>
  <cp:lastModifiedBy>amineh moosavi</cp:lastModifiedBy>
  <dcterms:created xsi:type="dcterms:W3CDTF">2022-12-01T14:46:05Z</dcterms:created>
  <dcterms:modified xsi:type="dcterms:W3CDTF">2025-05-03T15:00:39Z</dcterms:modified>
</cp:coreProperties>
</file>