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اکسل فاکتور\"/>
    </mc:Choice>
  </mc:AlternateContent>
  <xr:revisionPtr revIDLastSave="0" documentId="13_ncr:1_{6723FAAD-9145-4823-B035-FC340B401461}" xr6:coauthVersionLast="47" xr6:coauthVersionMax="47" xr10:uidLastSave="{00000000-0000-0000-0000-000000000000}"/>
  <bookViews>
    <workbookView xWindow="-120" yWindow="-120" windowWidth="20730" windowHeight="11160" xr2:uid="{61678CC5-4C05-449E-BE81-5B196091D296}"/>
  </bookViews>
  <sheets>
    <sheet name="پیش فاکتور" sheetId="1" r:id="rId1"/>
    <sheet name="دیتا اولی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J19" i="1"/>
  <c r="E19" i="1"/>
  <c r="E18" i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8" i="2"/>
  <c r="D7" i="2"/>
  <c r="D6" i="2"/>
  <c r="D5" i="2"/>
  <c r="D4" i="2"/>
  <c r="D3" i="2"/>
  <c r="D2" i="2"/>
  <c r="J18" i="1"/>
  <c r="K18" i="1" l="1"/>
</calcChain>
</file>

<file path=xl/sharedStrings.xml><?xml version="1.0" encoding="utf-8"?>
<sst xmlns="http://schemas.openxmlformats.org/spreadsheetml/2006/main" count="85" uniqueCount="82">
  <si>
    <t>ردیف</t>
  </si>
  <si>
    <t>کد محصول</t>
  </si>
  <si>
    <t>شرح کالا</t>
  </si>
  <si>
    <t>واحد</t>
  </si>
  <si>
    <t>مقدار</t>
  </si>
  <si>
    <t>قیمت واحد</t>
  </si>
  <si>
    <t>دستگاه</t>
  </si>
  <si>
    <t>کد</t>
  </si>
  <si>
    <t>به نام خدا</t>
  </si>
  <si>
    <t>پیش فاکتور فروش</t>
  </si>
  <si>
    <t>اعتبار این پیش فاکتور 72 ساعت می باشد.</t>
  </si>
  <si>
    <r>
      <t>Ø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B Nazanin"/>
      </rPr>
      <t>زمان تحویل دستگاه ها فوری میباشد.</t>
    </r>
  </si>
  <si>
    <r>
      <t>Ø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B Nazanin"/>
      </rPr>
      <t>محل تحویل درب انبار کارخانه می باشد.</t>
    </r>
  </si>
  <si>
    <r>
      <t>Ø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B Nazanin"/>
      </rPr>
      <t>نحوه پرداخت به صورت 70 درصد پیش پرداخت الباقی قبل از تحویل دستگاه می باشد.</t>
    </r>
  </si>
  <si>
    <r>
      <t>Ø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B Nazanin"/>
      </rPr>
      <t>در صورت عقد قرارداد مبلغ 10% مالیات بر ارزش افزوده به مبلغ کل اضافه می گردد.</t>
    </r>
  </si>
  <si>
    <r>
      <t>Ø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B Nazanin"/>
      </rPr>
      <t>تمامی کسورات قانونی اعم از ارزش افزوده و غیره به عهده خریدار محترم می باشد.</t>
    </r>
  </si>
  <si>
    <t>شماره:</t>
  </si>
  <si>
    <t>پیوست:</t>
  </si>
  <si>
    <t>قیمت واحد(ریال)</t>
  </si>
  <si>
    <t>قیمت کل(ریال)</t>
  </si>
  <si>
    <t>shct19</t>
  </si>
  <si>
    <t>اسپیلت دیواری T1.On/Off.Heat&amp;Cool (9000 btu).برند ویسمن</t>
  </si>
  <si>
    <t>اسپیلت دیواری T1.On/Off.Heat&amp;Cool (12000 btu).برند ویسمن</t>
  </si>
  <si>
    <t>اسپیلت دیواری T1.On/Off.Heat&amp;Cool (18000 btu).برند ویسمن</t>
  </si>
  <si>
    <t>اسپیلت دیواری T1.On/Off.Heat&amp;Cool (24000 btu).برند ویسمن</t>
  </si>
  <si>
    <t>اسپیلت دیواری T1.On/Off.Heat&amp;Cool (30000 btu).برند ویسمن</t>
  </si>
  <si>
    <t>اسپیلت دیواری T3.On/Off.Heat&amp;Cool (12000 btu).برند ویسمن</t>
  </si>
  <si>
    <t>اسپیلت دیواری T3.On/Off.Heat&amp;Cool (18000 btu).برند ویسمن</t>
  </si>
  <si>
    <t>اسپیلت دیواری T3.On/Off.Heat&amp;Cool (24000 btu).برند ویسمن</t>
  </si>
  <si>
    <t>اسپیلت دیواری T3.On/Off.Heat&amp;Cool (30000 btu).برند ویسمن</t>
  </si>
  <si>
    <t>اسپیلت دیواری T3.On/Off.Heat&amp;Cool (36000 btu).برند ویسمن</t>
  </si>
  <si>
    <t>اسپیلت دیواری T1.Inverter.Heat&amp;Cool (9000 btu).برند ویسمن</t>
  </si>
  <si>
    <t>اسپیلت دیواری T1.Inverter.Heat&amp;Cool (12000 btu).برند ویسمن</t>
  </si>
  <si>
    <t>اسپیلت دیواری T1.Inverter.Heat&amp;Cool (18000 btu).برند ویسمن</t>
  </si>
  <si>
    <t>اسپیلت دیواری T1.Inverter.Heat&amp;Cool (24000 btu).برند ویسمن</t>
  </si>
  <si>
    <t>اسپیلت دیواری T1.Inverter.Heat&amp;Cool (30000 btu).برند ویسمن</t>
  </si>
  <si>
    <t>scp30</t>
  </si>
  <si>
    <t>اسپلیت دیواری پیستونی Piston.On/Off.Cool (24000 btu).برند ویسمن</t>
  </si>
  <si>
    <t>اسپلیت دیواری پیستونی Piston.On/Off.Cool (18000 btu).برند ویسمن</t>
  </si>
  <si>
    <t>اسپلیت دیواری پیستونی Piston.On/Off.Cool (30000 btu).برند ویسمن</t>
  </si>
  <si>
    <t>اسپلیت دیواری پیستونی Piston.On/Off.Cool (36000 btu).برند ویسمن</t>
  </si>
  <si>
    <t>اسپلیت ایستاده Standing Split.On/Off.Heat&amp;Cool (36000 btu).برند ویسمن</t>
  </si>
  <si>
    <t>اسپلیت ایستاده Standing Split.On/Off.Heat&amp;Cool (48000 btu).برند ویسمن</t>
  </si>
  <si>
    <t>اسپلیت ایستاده Standing Split.On/Off.Heat&amp;Cool (60000 btu).برند ویسمن</t>
  </si>
  <si>
    <t>اسپلیت ایستاده Standing Split.On/Off.Heat&amp;Cool (96000 btu).برند ویسمن</t>
  </si>
  <si>
    <t>کولر گازی پرتابل Portabl.Heat&amp;Cool (12000 btu). برند ویسمن</t>
  </si>
  <si>
    <t>کولر گازی پرتابل Portabl.Heat&amp;Cool (18000 btu). برند ویسمن</t>
  </si>
  <si>
    <r>
      <t>Ø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B Nazanin"/>
      </rPr>
      <t>دستگاه دارای 5 سال گارانتی کمپرسور و 18 ماه سایر قطعات الکترونیکی می باشد.</t>
    </r>
  </si>
  <si>
    <t xml:space="preserve">     احتراما بدینوسیله پیشنهاد مالی اسپلیت پروژه شما را به اطلاع می رساند.</t>
  </si>
  <si>
    <t xml:space="preserve">     جناب مهندس  </t>
  </si>
  <si>
    <t xml:space="preserve">      با سلام</t>
  </si>
  <si>
    <t xml:space="preserve">     آدرس پروژه:</t>
  </si>
  <si>
    <t xml:space="preserve">     شماره تماس:</t>
  </si>
  <si>
    <t>قیمت جدید</t>
  </si>
  <si>
    <t>افزایش قیمت</t>
  </si>
  <si>
    <t>جمع کل:</t>
  </si>
  <si>
    <t>visshct19</t>
  </si>
  <si>
    <t>visshct112</t>
  </si>
  <si>
    <t>visshct118</t>
  </si>
  <si>
    <t>visshct124</t>
  </si>
  <si>
    <t>visshct130</t>
  </si>
  <si>
    <t>visshct312</t>
  </si>
  <si>
    <t>visshct318</t>
  </si>
  <si>
    <t>visshct324</t>
  </si>
  <si>
    <t>visshct330</t>
  </si>
  <si>
    <t>visshct336</t>
  </si>
  <si>
    <t>visshcit19</t>
  </si>
  <si>
    <t>visshcit112</t>
  </si>
  <si>
    <t>visshcit118</t>
  </si>
  <si>
    <t>visshcit124</t>
  </si>
  <si>
    <t>visshcit130</t>
  </si>
  <si>
    <t>visscp18</t>
  </si>
  <si>
    <t>visscp24</t>
  </si>
  <si>
    <t>visscp30</t>
  </si>
  <si>
    <t>visscp36</t>
  </si>
  <si>
    <t>visshcs36</t>
  </si>
  <si>
    <t>visshcs48</t>
  </si>
  <si>
    <t>visshcs60</t>
  </si>
  <si>
    <t>visshcs96</t>
  </si>
  <si>
    <t>vissphc12</t>
  </si>
  <si>
    <t>vissphc18</t>
  </si>
  <si>
    <t>تاریخ:1403/08/06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</si>
</sst>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0000"/>
      <name val="B Nazanin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C00000"/>
      <name val="B Nazanin"/>
    </font>
    <font>
      <b/>
      <sz val="10"/>
      <color theme="1"/>
      <name val="Calibri"/>
      <family val="2"/>
      <scheme val="minor"/>
    </font>
    <font>
      <b/>
      <sz val="11"/>
      <color rgb="FF000000"/>
      <name val="Wingdings"/>
      <charset val="2"/>
    </font>
    <font>
      <b/>
      <sz val="7"/>
      <color rgb="FF000000"/>
      <name val="Times New Roman"/>
      <family val="1"/>
    </font>
    <font>
      <b/>
      <sz val="11"/>
      <color rgb="FF000000"/>
      <name val="B Nazanin"/>
    </font>
    <font>
      <b/>
      <u/>
      <sz val="16"/>
      <color rgb="FF000000"/>
      <name val="B Nazanin"/>
    </font>
    <font>
      <b/>
      <sz val="12"/>
      <color theme="1"/>
      <name val="Calibri"/>
      <family val="2"/>
      <scheme val="minor"/>
    </font>
    <font>
      <b/>
      <sz val="14"/>
      <color rgb="FFC00000"/>
      <name val="Symbol"/>
      <family val="1"/>
      <charset val="2"/>
    </font>
    <font>
      <b/>
      <sz val="14"/>
      <name val="Cambria"/>
      <family val="1"/>
    </font>
    <font>
      <b/>
      <sz val="14"/>
      <name val="B Nazanin"/>
    </font>
    <font>
      <b/>
      <sz val="10"/>
      <color rgb="FF0D0D0D"/>
      <name val="Wingdings"/>
      <charset val="2"/>
    </font>
    <font>
      <b/>
      <sz val="16"/>
      <name val="B Nazanin"/>
    </font>
    <font>
      <b/>
      <sz val="18"/>
      <name val="B Nazanin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readingOrder="1"/>
    </xf>
    <xf numFmtId="0" fontId="15" fillId="0" borderId="0" xfId="0" applyFont="1" applyAlignment="1">
      <alignment vertical="center" wrapText="1" readingOrder="2"/>
    </xf>
    <xf numFmtId="0" fontId="18" fillId="0" borderId="0" xfId="0" applyFont="1" applyAlignment="1">
      <alignment horizontal="right" vertical="center" readingOrder="2"/>
    </xf>
    <xf numFmtId="0" fontId="18" fillId="0" borderId="0" xfId="0" applyFont="1" applyAlignment="1">
      <alignment vertical="center" readingOrder="2"/>
    </xf>
    <xf numFmtId="0" fontId="17" fillId="0" borderId="0" xfId="0" applyFont="1" applyAlignment="1">
      <alignment horizontal="right" vertical="center" readingOrder="2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vertical="center" readingOrder="2"/>
    </xf>
    <xf numFmtId="0" fontId="9" fillId="2" borderId="1" xfId="0" applyFont="1" applyFill="1" applyBorder="1" applyAlignment="1">
      <alignment horizontal="center" vertical="center"/>
    </xf>
    <xf numFmtId="164" fontId="9" fillId="2" borderId="1" xfId="1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 wrapText="1" readingOrder="2"/>
    </xf>
    <xf numFmtId="0" fontId="16" fillId="0" borderId="0" xfId="0" applyFont="1" applyAlignment="1">
      <alignment vertical="center" readingOrder="2"/>
    </xf>
    <xf numFmtId="9" fontId="0" fillId="0" borderId="0" xfId="2" applyFont="1" applyAlignment="1">
      <alignment horizontal="center" vertical="center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readingOrder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/>
    </xf>
    <xf numFmtId="164" fontId="9" fillId="2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849D-36AA-4803-A67D-4D74E9B1B102}">
  <sheetPr codeName="Sheet1"/>
  <dimension ref="A2:M251"/>
  <sheetViews>
    <sheetView rightToLeft="1" tabSelected="1" view="pageLayout" zoomScale="96" zoomScaleNormal="100" zoomScalePageLayoutView="96" workbookViewId="0">
      <selection activeCell="K6" sqref="K6"/>
    </sheetView>
  </sheetViews>
  <sheetFormatPr defaultRowHeight="15"/>
  <cols>
    <col min="1" max="2" width="6.28515625" style="1" customWidth="1"/>
    <col min="3" max="3" width="4.28515625" style="1" customWidth="1"/>
    <col min="4" max="4" width="9.140625" style="1"/>
    <col min="5" max="6" width="9.140625" style="1" customWidth="1"/>
    <col min="7" max="7" width="13.85546875" style="1" customWidth="1"/>
    <col min="8" max="8" width="6.140625" style="1" customWidth="1"/>
    <col min="9" max="9" width="4" style="1" customWidth="1"/>
    <col min="10" max="10" width="14.5703125" style="1" customWidth="1"/>
    <col min="11" max="11" width="14.28515625" style="1" customWidth="1"/>
    <col min="12" max="12" width="12.140625" style="1" customWidth="1"/>
    <col min="13" max="13" width="10.5703125" style="1" customWidth="1"/>
    <col min="14" max="16384" width="9.140625" style="1"/>
  </cols>
  <sheetData>
    <row r="2" spans="1:13" ht="18" customHeight="1">
      <c r="K2" s="38" t="s">
        <v>81</v>
      </c>
      <c r="L2" s="4"/>
      <c r="M2" s="4"/>
    </row>
    <row r="3" spans="1:13" ht="15.75" customHeight="1">
      <c r="K3" s="38" t="s">
        <v>16</v>
      </c>
      <c r="L3" s="6"/>
      <c r="M3" s="4"/>
    </row>
    <row r="4" spans="1:13" ht="15" customHeight="1">
      <c r="K4" s="38" t="s">
        <v>17</v>
      </c>
      <c r="L4" s="6"/>
      <c r="M4" s="4"/>
    </row>
    <row r="5" spans="1:13" ht="15" customHeight="1">
      <c r="K5" s="6"/>
      <c r="L5" s="6"/>
      <c r="M5" s="4"/>
    </row>
    <row r="6" spans="1:13" ht="18">
      <c r="F6" s="26" t="s">
        <v>8</v>
      </c>
      <c r="G6" s="26"/>
      <c r="H6" s="26"/>
      <c r="I6" s="26"/>
      <c r="J6" s="26"/>
      <c r="L6" s="4"/>
      <c r="M6" s="4"/>
    </row>
    <row r="7" spans="1:13" ht="18">
      <c r="F7" s="26" t="s">
        <v>9</v>
      </c>
      <c r="G7" s="26"/>
      <c r="H7" s="26"/>
      <c r="I7" s="26"/>
      <c r="J7" s="26"/>
      <c r="L7" s="4"/>
      <c r="M7" s="4"/>
    </row>
    <row r="8" spans="1:13" ht="18">
      <c r="H8" s="5"/>
      <c r="I8" s="5"/>
      <c r="J8" s="5"/>
      <c r="L8" s="4"/>
      <c r="M8" s="4"/>
    </row>
    <row r="9" spans="1:13" ht="18">
      <c r="H9" s="5"/>
      <c r="I9" s="5"/>
      <c r="J9" s="5"/>
      <c r="L9" s="4"/>
      <c r="M9" s="4"/>
    </row>
    <row r="10" spans="1:13" ht="10.5" customHeight="1"/>
    <row r="11" spans="1:13" ht="19.5" customHeight="1">
      <c r="A11" s="28" t="s">
        <v>50</v>
      </c>
      <c r="B11" s="28"/>
      <c r="C11" s="28"/>
      <c r="D11" s="28"/>
      <c r="E11" s="28"/>
    </row>
    <row r="12" spans="1:13" ht="18.75" customHeight="1">
      <c r="A12" s="29" t="s">
        <v>49</v>
      </c>
      <c r="B12" s="29"/>
      <c r="C12" s="29"/>
      <c r="D12" s="29"/>
      <c r="E12" s="29"/>
      <c r="F12" s="29"/>
    </row>
    <row r="13" spans="1:13" ht="21" customHeight="1">
      <c r="A13" s="31" t="s">
        <v>48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13" ht="21.75" customHeight="1">
      <c r="A14" s="28" t="s">
        <v>51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5" spans="1:13" ht="27" customHeight="1">
      <c r="A15" s="28" t="s">
        <v>52</v>
      </c>
      <c r="B15" s="28"/>
      <c r="C15" s="28"/>
      <c r="D15" s="28"/>
      <c r="E15" s="28"/>
      <c r="F15" s="28"/>
      <c r="G15" s="28"/>
    </row>
    <row r="16" spans="1:13" ht="21" customHeight="1" thickBot="1"/>
    <row r="17" spans="1:11" ht="30" customHeight="1" thickBot="1">
      <c r="C17" s="17" t="s">
        <v>0</v>
      </c>
      <c r="D17" s="17" t="s">
        <v>1</v>
      </c>
      <c r="E17" s="30" t="s">
        <v>2</v>
      </c>
      <c r="F17" s="30"/>
      <c r="G17" s="30"/>
      <c r="H17" s="17" t="s">
        <v>3</v>
      </c>
      <c r="I17" s="17" t="s">
        <v>4</v>
      </c>
      <c r="J17" s="18" t="s">
        <v>18</v>
      </c>
      <c r="K17" s="17" t="s">
        <v>19</v>
      </c>
    </row>
    <row r="18" spans="1:11" ht="33" customHeight="1" thickBot="1">
      <c r="C18" s="17">
        <v>1</v>
      </c>
      <c r="D18" s="17" t="s">
        <v>36</v>
      </c>
      <c r="E18" s="32" t="e">
        <f>VLOOKUP(D18,'دیتا اولیه'!A:B,2,0)</f>
        <v>#N/A</v>
      </c>
      <c r="F18" s="32"/>
      <c r="G18" s="32"/>
      <c r="H18" s="17" t="s">
        <v>6</v>
      </c>
      <c r="I18" s="17">
        <v>1</v>
      </c>
      <c r="J18" s="18" t="e">
        <f>VLOOKUP(D18,'دیتا اولیه'!A:D,4,0)</f>
        <v>#N/A</v>
      </c>
      <c r="K18" s="19" t="e">
        <f>I18*J18</f>
        <v>#N/A</v>
      </c>
    </row>
    <row r="19" spans="1:11" ht="33" customHeight="1" thickBot="1">
      <c r="C19" s="17">
        <v>2</v>
      </c>
      <c r="D19" s="17" t="s">
        <v>20</v>
      </c>
      <c r="E19" s="32" t="e">
        <f>VLOOKUP(D19,'دیتا اولیه'!A:B,2,0)</f>
        <v>#N/A</v>
      </c>
      <c r="F19" s="32"/>
      <c r="G19" s="32"/>
      <c r="H19" s="17" t="s">
        <v>6</v>
      </c>
      <c r="I19" s="17"/>
      <c r="J19" s="18" t="e">
        <f>VLOOKUP(D19,'دیتا اولیه'!A:D,4,0)</f>
        <v>#N/A</v>
      </c>
      <c r="K19" s="19"/>
    </row>
    <row r="20" spans="1:11" ht="33" customHeight="1" thickBot="1">
      <c r="C20" s="17">
        <v>3</v>
      </c>
      <c r="D20" s="17"/>
      <c r="E20" s="32" t="e">
        <f>VLOOKUP(D20,'دیتا اولیه'!A:B,2,0)</f>
        <v>#N/A</v>
      </c>
      <c r="F20" s="32"/>
      <c r="G20" s="32"/>
      <c r="H20" s="17" t="s">
        <v>6</v>
      </c>
      <c r="I20" s="17"/>
      <c r="J20" s="18"/>
      <c r="K20" s="19"/>
    </row>
    <row r="21" spans="1:11" ht="30" customHeight="1" thickBot="1">
      <c r="C21" s="33" t="s">
        <v>55</v>
      </c>
      <c r="D21" s="34"/>
      <c r="E21" s="34"/>
      <c r="F21" s="34"/>
      <c r="G21" s="34"/>
      <c r="H21" s="34"/>
      <c r="I21" s="35"/>
      <c r="J21" s="36"/>
      <c r="K21" s="37"/>
    </row>
    <row r="22" spans="1:11" ht="33" customHeight="1"/>
    <row r="23" spans="1:11" ht="33" customHeight="1"/>
    <row r="24" spans="1:11" ht="18">
      <c r="C24" s="27" t="s">
        <v>10</v>
      </c>
      <c r="D24" s="27"/>
      <c r="E24" s="27"/>
      <c r="F24" s="27"/>
      <c r="G24" s="27"/>
      <c r="H24" s="27"/>
      <c r="I24" s="27"/>
      <c r="J24" s="27"/>
      <c r="K24" s="27"/>
    </row>
    <row r="27" spans="1:11" ht="18" customHeight="1">
      <c r="A27" s="25" t="s">
        <v>11</v>
      </c>
      <c r="B27" s="25"/>
    </row>
    <row r="28" spans="1:11" ht="18.75" customHeight="1">
      <c r="A28" s="25" t="s">
        <v>12</v>
      </c>
      <c r="B28" s="25"/>
      <c r="C28" s="25"/>
      <c r="D28" s="25"/>
      <c r="E28" s="25"/>
      <c r="F28" s="25"/>
      <c r="G28" s="25"/>
      <c r="H28" s="25"/>
    </row>
    <row r="29" spans="1:11" ht="19.5" customHeight="1">
      <c r="A29" s="25" t="s">
        <v>13</v>
      </c>
      <c r="B29" s="25"/>
      <c r="C29" s="25"/>
      <c r="D29" s="25"/>
      <c r="E29" s="25"/>
      <c r="F29" s="25"/>
      <c r="G29" s="25"/>
      <c r="H29" s="25"/>
    </row>
    <row r="30" spans="1:11" ht="18" customHeight="1">
      <c r="A30" s="25" t="s">
        <v>47</v>
      </c>
      <c r="B30" s="25"/>
      <c r="C30" s="25"/>
      <c r="D30" s="25"/>
      <c r="E30" s="25"/>
      <c r="F30" s="25"/>
      <c r="G30" s="25"/>
      <c r="H30" s="25"/>
      <c r="I30" s="25"/>
    </row>
    <row r="31" spans="1:11" ht="17.25" customHeight="1">
      <c r="A31" s="25" t="s">
        <v>14</v>
      </c>
      <c r="B31" s="25"/>
      <c r="C31" s="25"/>
      <c r="D31" s="25"/>
      <c r="E31" s="25"/>
      <c r="F31" s="25"/>
      <c r="G31" s="25"/>
      <c r="H31" s="25"/>
    </row>
    <row r="32" spans="1:11" ht="16.5" customHeight="1">
      <c r="A32" s="25" t="s">
        <v>15</v>
      </c>
      <c r="B32" s="25"/>
      <c r="C32" s="25"/>
      <c r="D32" s="25"/>
      <c r="E32" s="25"/>
      <c r="F32" s="25"/>
      <c r="G32" s="25"/>
      <c r="H32" s="25"/>
      <c r="I32" s="25"/>
    </row>
    <row r="33" spans="3:9">
      <c r="C33" s="25"/>
      <c r="D33" s="25"/>
      <c r="E33" s="25"/>
      <c r="F33" s="25"/>
      <c r="G33" s="25"/>
      <c r="H33" s="25"/>
      <c r="I33" s="25"/>
    </row>
    <row r="51" spans="1:12" ht="20.25">
      <c r="A51" s="13"/>
      <c r="B51" s="13"/>
      <c r="L51" s="8"/>
    </row>
    <row r="52" spans="1:12" ht="20.25">
      <c r="A52" s="13"/>
      <c r="B52" s="13"/>
      <c r="C52" s="8"/>
      <c r="D52" s="8"/>
      <c r="E52" s="8"/>
      <c r="F52" s="8"/>
      <c r="G52" s="8"/>
      <c r="H52" s="8"/>
      <c r="I52" s="8"/>
      <c r="J52" s="8"/>
      <c r="K52" s="8"/>
      <c r="L52" s="13"/>
    </row>
    <row r="53" spans="1:12" ht="20.25">
      <c r="A53" s="13"/>
      <c r="B53" s="13"/>
      <c r="C53" s="13"/>
      <c r="D53" s="13"/>
      <c r="E53" s="13"/>
      <c r="F53" s="8"/>
      <c r="G53" s="8"/>
      <c r="H53" s="8"/>
      <c r="I53" s="8"/>
      <c r="J53" s="8"/>
      <c r="K53" s="13"/>
      <c r="L53" s="13"/>
    </row>
    <row r="54" spans="1:12">
      <c r="A54" s="7"/>
      <c r="B54" s="7"/>
      <c r="C54" s="13"/>
      <c r="D54" s="13"/>
      <c r="E54" s="13"/>
      <c r="F54" s="13"/>
      <c r="G54" s="13"/>
      <c r="H54" s="13"/>
      <c r="I54" s="13"/>
      <c r="J54" s="13"/>
      <c r="K54" s="13"/>
      <c r="L54" s="7"/>
    </row>
    <row r="55" spans="1:12" ht="15.75">
      <c r="A55" s="7"/>
      <c r="B55" s="7"/>
      <c r="C55" s="21"/>
      <c r="D55" s="21"/>
      <c r="E55" s="21"/>
      <c r="F55" s="21"/>
      <c r="G55" s="21"/>
      <c r="H55" s="21"/>
      <c r="I55" s="21"/>
      <c r="J55" s="21"/>
      <c r="K55" s="21"/>
      <c r="L55" s="7"/>
    </row>
    <row r="56" spans="1:12" ht="15.75">
      <c r="A56" s="7"/>
      <c r="B56" s="7"/>
      <c r="C56" s="21"/>
      <c r="D56" s="21"/>
      <c r="E56" s="21"/>
      <c r="F56" s="21"/>
      <c r="G56" s="21"/>
      <c r="H56" s="21"/>
      <c r="I56" s="21"/>
      <c r="J56" s="21"/>
      <c r="K56" s="21"/>
      <c r="L56" s="7"/>
    </row>
    <row r="57" spans="1:12" ht="15.75">
      <c r="A57" s="7"/>
      <c r="B57" s="7"/>
      <c r="C57" s="21"/>
      <c r="D57" s="21"/>
      <c r="E57" s="21"/>
      <c r="F57" s="21"/>
      <c r="G57" s="21"/>
      <c r="H57" s="21"/>
      <c r="I57" s="21"/>
      <c r="J57" s="21"/>
      <c r="K57" s="21"/>
      <c r="L57" s="7"/>
    </row>
    <row r="58" spans="1:12" ht="15.75">
      <c r="A58" s="7"/>
      <c r="B58" s="7"/>
      <c r="C58" s="20"/>
      <c r="D58" s="20"/>
      <c r="E58" s="20"/>
      <c r="F58" s="20"/>
      <c r="G58" s="20"/>
      <c r="H58" s="20"/>
      <c r="I58" s="20"/>
      <c r="J58" s="20"/>
      <c r="K58" s="20"/>
      <c r="L58" s="7"/>
    </row>
    <row r="59" spans="1:12" ht="15.75">
      <c r="C59" s="20"/>
      <c r="D59" s="20"/>
      <c r="E59" s="20"/>
      <c r="F59" s="20"/>
      <c r="G59" s="20"/>
      <c r="H59" s="20"/>
      <c r="I59" s="20"/>
      <c r="J59" s="20"/>
      <c r="K59" s="20"/>
    </row>
    <row r="130" spans="1:12">
      <c r="A130" s="13"/>
      <c r="B130" s="13"/>
      <c r="L130" s="13"/>
    </row>
    <row r="131" spans="1:12">
      <c r="C131" s="13"/>
      <c r="D131" s="13"/>
      <c r="E131" s="13"/>
      <c r="F131" s="13"/>
      <c r="G131" s="13"/>
      <c r="H131" s="13"/>
      <c r="I131" s="13"/>
      <c r="J131" s="13"/>
      <c r="K131" s="13"/>
    </row>
    <row r="138" spans="1:12" ht="18">
      <c r="A138" s="9"/>
      <c r="B138" s="9"/>
      <c r="L138" s="9"/>
    </row>
    <row r="139" spans="1:12" ht="18">
      <c r="C139" s="9"/>
      <c r="D139" s="9"/>
      <c r="E139" s="9"/>
      <c r="F139" s="9"/>
      <c r="G139" s="9"/>
      <c r="H139" s="9"/>
      <c r="I139" s="9"/>
      <c r="J139" s="9"/>
      <c r="K139" s="9"/>
    </row>
    <row r="142" spans="1:12" ht="18">
      <c r="C142" s="9"/>
      <c r="D142" s="9"/>
      <c r="E142" s="9"/>
      <c r="F142" s="9"/>
      <c r="G142" s="9"/>
      <c r="H142" s="9"/>
      <c r="I142" s="9"/>
      <c r="J142" s="9"/>
      <c r="K142" s="9"/>
    </row>
    <row r="179" spans="6:10" ht="18">
      <c r="F179" s="23"/>
      <c r="G179" s="23"/>
      <c r="H179" s="23"/>
      <c r="I179" s="23"/>
      <c r="J179" s="23"/>
    </row>
    <row r="228" spans="3:10">
      <c r="C228" s="13"/>
      <c r="D228" s="13"/>
      <c r="E228" s="13"/>
      <c r="F228" s="13"/>
      <c r="G228" s="13"/>
      <c r="H228" s="13"/>
    </row>
    <row r="230" spans="3:10">
      <c r="C230" s="13"/>
      <c r="D230" s="13"/>
      <c r="E230" s="13"/>
      <c r="F230" s="13"/>
      <c r="G230" s="13"/>
    </row>
    <row r="234" spans="3:10" ht="23.25">
      <c r="C234" s="16"/>
      <c r="D234" s="16"/>
      <c r="E234" s="16"/>
      <c r="F234" s="16"/>
      <c r="G234" s="15"/>
      <c r="H234" s="15"/>
      <c r="I234" s="15"/>
      <c r="J234" s="15"/>
    </row>
    <row r="235" spans="3:10" ht="18">
      <c r="C235" s="12"/>
      <c r="D235" s="12"/>
      <c r="E235" s="12"/>
      <c r="F235" s="12"/>
    </row>
    <row r="236" spans="3:10">
      <c r="C236" s="11"/>
      <c r="D236" s="11"/>
      <c r="E236" s="11"/>
      <c r="F236" s="11"/>
      <c r="G236" s="11"/>
      <c r="H236" s="11"/>
      <c r="I236" s="11"/>
    </row>
    <row r="237" spans="3:10">
      <c r="C237" s="11"/>
      <c r="D237" s="11"/>
      <c r="E237" s="11"/>
      <c r="F237" s="11"/>
      <c r="G237" s="11"/>
      <c r="H237" s="11"/>
      <c r="I237" s="11"/>
    </row>
    <row r="238" spans="3:10">
      <c r="C238" s="11"/>
      <c r="D238" s="11"/>
      <c r="E238" s="11"/>
      <c r="F238" s="11"/>
      <c r="G238" s="11"/>
      <c r="H238" s="11"/>
      <c r="I238" s="11"/>
    </row>
    <row r="239" spans="3:10">
      <c r="C239" s="11"/>
      <c r="D239" s="11"/>
      <c r="E239" s="11"/>
      <c r="F239" s="11"/>
      <c r="G239" s="11"/>
      <c r="H239" s="11"/>
      <c r="I239" s="11"/>
    </row>
    <row r="240" spans="3:10">
      <c r="C240" s="11"/>
      <c r="D240" s="11"/>
      <c r="E240" s="11"/>
      <c r="F240" s="11"/>
      <c r="G240" s="11"/>
      <c r="H240" s="11"/>
      <c r="I240" s="11"/>
      <c r="J240" s="13"/>
    </row>
    <row r="241" spans="3:11">
      <c r="C241" s="11"/>
      <c r="D241" s="11"/>
      <c r="E241" s="11"/>
      <c r="F241" s="11"/>
      <c r="G241" s="11"/>
      <c r="H241" s="11"/>
      <c r="I241" s="11"/>
    </row>
    <row r="242" spans="3:11">
      <c r="C242" s="11"/>
      <c r="D242" s="11"/>
      <c r="E242" s="11"/>
      <c r="F242" s="11"/>
      <c r="G242" s="11"/>
      <c r="H242" s="11"/>
      <c r="I242" s="11"/>
      <c r="J242" s="13"/>
    </row>
    <row r="243" spans="3:11">
      <c r="C243" s="10"/>
    </row>
    <row r="246" spans="3:11" ht="20.25">
      <c r="C246" s="22"/>
      <c r="D246" s="22"/>
      <c r="E246" s="22"/>
      <c r="F246" s="22"/>
      <c r="G246" s="22"/>
      <c r="H246" s="22"/>
      <c r="I246" s="22"/>
      <c r="J246" s="22"/>
      <c r="K246" s="22"/>
    </row>
    <row r="251" spans="3:11">
      <c r="I251" s="14"/>
    </row>
  </sheetData>
  <mergeCells count="14">
    <mergeCell ref="F6:J6"/>
    <mergeCell ref="F7:J7"/>
    <mergeCell ref="C24:K24"/>
    <mergeCell ref="A11:E11"/>
    <mergeCell ref="A12:F12"/>
    <mergeCell ref="A14:K14"/>
    <mergeCell ref="A15:G15"/>
    <mergeCell ref="E17:G17"/>
    <mergeCell ref="A13:J13"/>
    <mergeCell ref="E18:G18"/>
    <mergeCell ref="E19:G19"/>
    <mergeCell ref="E20:G20"/>
    <mergeCell ref="C21:I21"/>
    <mergeCell ref="J21:K21"/>
  </mergeCells>
  <pageMargins left="0.10416666666666667" right="1.0416666666666666E-2" top="0.5" bottom="1.0416666666666666E-2" header="5.2083333333333336E-2" footer="1.0416666666666666E-2"/>
  <pageSetup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67FF1-ECE8-4940-82FD-710030BCB3E1}">
  <sheetPr codeName="Sheet2"/>
  <dimension ref="A1:E26"/>
  <sheetViews>
    <sheetView rightToLeft="1" topLeftCell="A10" zoomScale="89" zoomScaleNormal="89" workbookViewId="0">
      <selection activeCell="A26" sqref="A26"/>
    </sheetView>
  </sheetViews>
  <sheetFormatPr defaultRowHeight="15"/>
  <cols>
    <col min="1" max="1" width="10.42578125" style="1" bestFit="1" customWidth="1"/>
    <col min="2" max="2" width="63.7109375" style="3" customWidth="1"/>
    <col min="3" max="3" width="16.85546875" style="2" bestFit="1" customWidth="1"/>
    <col min="4" max="4" width="15.42578125" style="2" customWidth="1"/>
    <col min="5" max="5" width="18.140625" style="24" customWidth="1"/>
    <col min="6" max="16384" width="9.140625" style="1"/>
  </cols>
  <sheetData>
    <row r="1" spans="1:5">
      <c r="A1" s="1" t="s">
        <v>7</v>
      </c>
      <c r="B1" s="3" t="s">
        <v>2</v>
      </c>
      <c r="C1" s="2" t="s">
        <v>5</v>
      </c>
      <c r="D1" s="2" t="s">
        <v>53</v>
      </c>
      <c r="E1" s="24" t="s">
        <v>54</v>
      </c>
    </row>
    <row r="2" spans="1:5">
      <c r="A2" s="1" t="s">
        <v>56</v>
      </c>
      <c r="B2" s="3" t="s">
        <v>21</v>
      </c>
      <c r="C2" s="2">
        <v>1205000000</v>
      </c>
      <c r="D2" s="2">
        <f t="shared" ref="D2:D8" si="0">SUM(C2*E2)+C2</f>
        <v>1205000000</v>
      </c>
    </row>
    <row r="3" spans="1:5">
      <c r="A3" s="1" t="s">
        <v>57</v>
      </c>
      <c r="B3" s="3" t="s">
        <v>22</v>
      </c>
      <c r="C3" s="2">
        <v>1300000000</v>
      </c>
      <c r="D3" s="2">
        <f t="shared" si="0"/>
        <v>1300000000</v>
      </c>
    </row>
    <row r="4" spans="1:5">
      <c r="A4" s="1" t="s">
        <v>58</v>
      </c>
      <c r="B4" s="3" t="s">
        <v>23</v>
      </c>
      <c r="C4" s="2">
        <v>1890000000</v>
      </c>
      <c r="D4" s="2">
        <f t="shared" si="0"/>
        <v>1890000000</v>
      </c>
    </row>
    <row r="5" spans="1:5">
      <c r="A5" s="1" t="s">
        <v>59</v>
      </c>
      <c r="B5" s="3" t="s">
        <v>24</v>
      </c>
      <c r="C5" s="2">
        <v>2255000000</v>
      </c>
      <c r="D5" s="2">
        <f t="shared" si="0"/>
        <v>2255000000</v>
      </c>
    </row>
    <row r="6" spans="1:5">
      <c r="A6" s="1" t="s">
        <v>60</v>
      </c>
      <c r="B6" s="3" t="s">
        <v>25</v>
      </c>
      <c r="C6" s="2">
        <v>2850000000</v>
      </c>
      <c r="D6" s="2">
        <f t="shared" si="0"/>
        <v>2850000000</v>
      </c>
    </row>
    <row r="7" spans="1:5">
      <c r="A7" s="1" t="s">
        <v>61</v>
      </c>
      <c r="B7" s="3" t="s">
        <v>26</v>
      </c>
      <c r="C7" s="2">
        <v>1355000000</v>
      </c>
      <c r="D7" s="2">
        <f t="shared" si="0"/>
        <v>1355000000</v>
      </c>
    </row>
    <row r="8" spans="1:5">
      <c r="A8" s="1" t="s">
        <v>62</v>
      </c>
      <c r="B8" s="3" t="s">
        <v>27</v>
      </c>
      <c r="C8" s="2">
        <v>1950000000</v>
      </c>
      <c r="D8" s="2">
        <f t="shared" si="0"/>
        <v>1950000000</v>
      </c>
    </row>
    <row r="9" spans="1:5">
      <c r="A9" s="1" t="s">
        <v>63</v>
      </c>
      <c r="B9" s="3" t="s">
        <v>28</v>
      </c>
      <c r="C9" s="2">
        <v>2360000000</v>
      </c>
      <c r="D9" s="2">
        <f t="shared" ref="D9:D26" si="1">SUM(C9*E9)+C9</f>
        <v>2360000000</v>
      </c>
    </row>
    <row r="10" spans="1:5">
      <c r="A10" s="1" t="s">
        <v>64</v>
      </c>
      <c r="B10" s="3" t="s">
        <v>29</v>
      </c>
      <c r="C10" s="2">
        <v>3150000000</v>
      </c>
      <c r="D10" s="2">
        <f t="shared" si="1"/>
        <v>3150000000</v>
      </c>
    </row>
    <row r="11" spans="1:5">
      <c r="A11" s="1" t="s">
        <v>65</v>
      </c>
      <c r="B11" s="3" t="s">
        <v>30</v>
      </c>
      <c r="C11" s="2">
        <v>3830000000</v>
      </c>
      <c r="D11" s="2">
        <f t="shared" si="1"/>
        <v>3830000000</v>
      </c>
    </row>
    <row r="12" spans="1:5">
      <c r="A12" s="1" t="s">
        <v>66</v>
      </c>
      <c r="B12" s="3" t="s">
        <v>31</v>
      </c>
      <c r="C12" s="2">
        <v>1310000000</v>
      </c>
      <c r="D12" s="2">
        <f t="shared" si="1"/>
        <v>1310000000</v>
      </c>
    </row>
    <row r="13" spans="1:5">
      <c r="A13" s="1" t="s">
        <v>67</v>
      </c>
      <c r="B13" s="3" t="s">
        <v>32</v>
      </c>
      <c r="C13" s="2">
        <v>1385000000</v>
      </c>
      <c r="D13" s="2">
        <f t="shared" si="1"/>
        <v>1385000000</v>
      </c>
    </row>
    <row r="14" spans="1:5">
      <c r="A14" s="1" t="s">
        <v>68</v>
      </c>
      <c r="B14" s="3" t="s">
        <v>33</v>
      </c>
      <c r="C14" s="2">
        <v>1980000000</v>
      </c>
      <c r="D14" s="2">
        <f t="shared" si="1"/>
        <v>1980000000</v>
      </c>
    </row>
    <row r="15" spans="1:5">
      <c r="A15" s="1" t="s">
        <v>69</v>
      </c>
      <c r="B15" s="3" t="s">
        <v>34</v>
      </c>
      <c r="C15" s="2">
        <v>2485000000</v>
      </c>
      <c r="D15" s="2">
        <f t="shared" si="1"/>
        <v>2485000000</v>
      </c>
    </row>
    <row r="16" spans="1:5">
      <c r="A16" s="1" t="s">
        <v>70</v>
      </c>
      <c r="B16" s="3" t="s">
        <v>35</v>
      </c>
      <c r="C16" s="2">
        <v>3190000000</v>
      </c>
      <c r="D16" s="2">
        <f t="shared" si="1"/>
        <v>3190000000</v>
      </c>
    </row>
    <row r="17" spans="1:4">
      <c r="A17" s="1" t="s">
        <v>71</v>
      </c>
      <c r="B17" s="3" t="s">
        <v>38</v>
      </c>
      <c r="C17" s="2">
        <v>0</v>
      </c>
      <c r="D17" s="2">
        <f t="shared" si="1"/>
        <v>0</v>
      </c>
    </row>
    <row r="18" spans="1:4">
      <c r="A18" s="1" t="s">
        <v>72</v>
      </c>
      <c r="B18" s="3" t="s">
        <v>37</v>
      </c>
      <c r="C18" s="2">
        <v>0</v>
      </c>
      <c r="D18" s="2">
        <f t="shared" si="1"/>
        <v>0</v>
      </c>
    </row>
    <row r="19" spans="1:4">
      <c r="A19" s="1" t="s">
        <v>73</v>
      </c>
      <c r="B19" s="3" t="s">
        <v>39</v>
      </c>
      <c r="C19" s="2">
        <v>0</v>
      </c>
      <c r="D19" s="2">
        <f t="shared" si="1"/>
        <v>0</v>
      </c>
    </row>
    <row r="20" spans="1:4">
      <c r="A20" s="1" t="s">
        <v>74</v>
      </c>
      <c r="B20" s="3" t="s">
        <v>40</v>
      </c>
      <c r="C20" s="2">
        <v>0</v>
      </c>
      <c r="D20" s="2">
        <f t="shared" si="1"/>
        <v>0</v>
      </c>
    </row>
    <row r="21" spans="1:4">
      <c r="A21" s="1" t="s">
        <v>75</v>
      </c>
      <c r="B21" s="3" t="s">
        <v>41</v>
      </c>
      <c r="C21" s="2">
        <v>4150000000</v>
      </c>
      <c r="D21" s="2">
        <f t="shared" si="1"/>
        <v>4150000000</v>
      </c>
    </row>
    <row r="22" spans="1:4">
      <c r="A22" s="1" t="s">
        <v>76</v>
      </c>
      <c r="B22" s="3" t="s">
        <v>42</v>
      </c>
      <c r="C22" s="2">
        <v>5388000000</v>
      </c>
      <c r="D22" s="2">
        <f t="shared" si="1"/>
        <v>5388000000</v>
      </c>
    </row>
    <row r="23" spans="1:4">
      <c r="A23" s="1" t="s">
        <v>77</v>
      </c>
      <c r="B23" s="3" t="s">
        <v>43</v>
      </c>
      <c r="C23" s="2">
        <v>5790000000</v>
      </c>
      <c r="D23" s="2">
        <f t="shared" si="1"/>
        <v>5790000000</v>
      </c>
    </row>
    <row r="24" spans="1:4">
      <c r="A24" s="1" t="s">
        <v>78</v>
      </c>
      <c r="B24" s="3" t="s">
        <v>44</v>
      </c>
      <c r="C24" s="2">
        <v>12888000000</v>
      </c>
      <c r="D24" s="2">
        <f t="shared" si="1"/>
        <v>12888000000</v>
      </c>
    </row>
    <row r="25" spans="1:4">
      <c r="A25" s="1" t="s">
        <v>79</v>
      </c>
      <c r="B25" s="3" t="s">
        <v>45</v>
      </c>
      <c r="C25" s="2">
        <v>1288000000</v>
      </c>
      <c r="D25" s="2">
        <f t="shared" si="1"/>
        <v>1288000000</v>
      </c>
    </row>
    <row r="26" spans="1:4">
      <c r="A26" s="1" t="s">
        <v>80</v>
      </c>
      <c r="B26" s="3" t="s">
        <v>46</v>
      </c>
      <c r="C26" s="2">
        <v>0</v>
      </c>
      <c r="D26" s="2">
        <f t="shared" si="1"/>
        <v>0</v>
      </c>
    </row>
  </sheetData>
  <phoneticPr fontId="2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پیش فاکتور</vt:lpstr>
      <vt:lpstr>دیتا اولیه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2026-10-21T10:06:20Z</cp:lastPrinted>
  <dcterms:created xsi:type="dcterms:W3CDTF">2024-10-27T10:59:47Z</dcterms:created>
  <dcterms:modified xsi:type="dcterms:W3CDTF">2026-10-24T05:47:59Z</dcterms:modified>
</cp:coreProperties>
</file>