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r.Ahmadvand\Desktop\داده های رساله خانم باقری\"/>
    </mc:Choice>
  </mc:AlternateContent>
  <bookViews>
    <workbookView xWindow="0" yWindow="0" windowWidth="15270" windowHeight="4545" activeTab="2"/>
  </bookViews>
  <sheets>
    <sheet name="Sheet1" sheetId="1" r:id="rId1"/>
    <sheet name="Sheet2" sheetId="2" r:id="rId2"/>
    <sheet name="Sheet3" sheetId="3" r:id="rId3"/>
    <sheet name="Sheet4"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97" i="4" l="1"/>
  <c r="BA76" i="4"/>
  <c r="E330" i="3" l="1"/>
  <c r="AT76" i="4"/>
  <c r="AU76" i="4"/>
  <c r="AV76" i="4"/>
  <c r="AT77" i="4"/>
  <c r="AU77" i="4"/>
  <c r="AV77" i="4"/>
  <c r="AT78" i="4"/>
  <c r="AU78" i="4"/>
  <c r="AV78" i="4"/>
  <c r="AT79" i="4"/>
  <c r="AU79" i="4"/>
  <c r="AV79" i="4"/>
  <c r="AT80" i="4"/>
  <c r="AU80" i="4"/>
  <c r="AV80" i="4"/>
  <c r="AT81" i="4"/>
  <c r="AU81" i="4"/>
  <c r="AV81" i="4"/>
  <c r="AT82" i="4"/>
  <c r="AU82" i="4"/>
  <c r="AV82" i="4"/>
  <c r="AT83" i="4"/>
  <c r="AU83" i="4"/>
  <c r="AV83" i="4"/>
  <c r="AT84" i="4"/>
  <c r="AU84" i="4"/>
  <c r="AV84" i="4"/>
  <c r="AT85" i="4"/>
  <c r="AU85" i="4"/>
  <c r="AV85" i="4"/>
  <c r="AT86" i="4"/>
  <c r="AU86" i="4"/>
  <c r="AV86" i="4"/>
  <c r="AT87" i="4"/>
  <c r="AU87" i="4"/>
  <c r="AU108" i="4" s="1"/>
  <c r="AV87" i="4"/>
  <c r="AT88" i="4"/>
  <c r="AU88" i="4"/>
  <c r="AV88" i="4"/>
  <c r="AT89" i="4"/>
  <c r="AU89" i="4"/>
  <c r="AV89" i="4"/>
  <c r="AT90" i="4"/>
  <c r="AU90" i="4"/>
  <c r="AV90" i="4"/>
  <c r="AT91" i="4"/>
  <c r="AU91" i="4"/>
  <c r="AV91" i="4"/>
  <c r="AT97" i="4"/>
  <c r="AU97" i="4"/>
  <c r="AV97" i="4"/>
  <c r="AT98" i="4"/>
  <c r="AU98" i="4"/>
  <c r="AV98" i="4"/>
  <c r="AT99" i="4"/>
  <c r="AU99" i="4"/>
  <c r="BQ91" i="4"/>
  <c r="BP91" i="4"/>
  <c r="BO91" i="4"/>
  <c r="BQ90" i="4"/>
  <c r="BP90" i="4"/>
  <c r="BO90" i="4"/>
  <c r="BQ89" i="4"/>
  <c r="BP89" i="4"/>
  <c r="BO89" i="4"/>
  <c r="BQ88" i="4"/>
  <c r="BP88" i="4"/>
  <c r="BO88" i="4"/>
  <c r="BQ87" i="4"/>
  <c r="BP87" i="4"/>
  <c r="BO87" i="4"/>
  <c r="BQ86" i="4"/>
  <c r="BP86" i="4"/>
  <c r="BO86" i="4"/>
  <c r="BQ85" i="4"/>
  <c r="BP85" i="4"/>
  <c r="BO85" i="4"/>
  <c r="BQ84" i="4"/>
  <c r="BP84" i="4"/>
  <c r="BO84" i="4"/>
  <c r="BQ83" i="4"/>
  <c r="BP83" i="4"/>
  <c r="BO83" i="4"/>
  <c r="BQ82" i="4"/>
  <c r="BP82" i="4"/>
  <c r="BO82" i="4"/>
  <c r="BQ81" i="4"/>
  <c r="BP81" i="4"/>
  <c r="BO81" i="4"/>
  <c r="BQ80" i="4"/>
  <c r="BP80" i="4"/>
  <c r="BO80" i="4"/>
  <c r="BQ79" i="4"/>
  <c r="BP79" i="4"/>
  <c r="BO79" i="4"/>
  <c r="BQ78" i="4"/>
  <c r="BQ99" i="4" s="1"/>
  <c r="BP78" i="4"/>
  <c r="BP99" i="4" s="1"/>
  <c r="BO78" i="4"/>
  <c r="BQ77" i="4"/>
  <c r="BQ98" i="4" s="1"/>
  <c r="BP77" i="4"/>
  <c r="BP98" i="4" s="1"/>
  <c r="BO77" i="4"/>
  <c r="BO98" i="4" s="1"/>
  <c r="BQ76" i="4"/>
  <c r="BQ97" i="4" s="1"/>
  <c r="BP76" i="4"/>
  <c r="BO76" i="4"/>
  <c r="AH91" i="4"/>
  <c r="AG91" i="4"/>
  <c r="AF91" i="4"/>
  <c r="AH90" i="4"/>
  <c r="AG90" i="4"/>
  <c r="AF90" i="4"/>
  <c r="AH89" i="4"/>
  <c r="AG89" i="4"/>
  <c r="AF89" i="4"/>
  <c r="AH88" i="4"/>
  <c r="AG88" i="4"/>
  <c r="AF88" i="4"/>
  <c r="AH87" i="4"/>
  <c r="AG87" i="4"/>
  <c r="AF87" i="4"/>
  <c r="AH86" i="4"/>
  <c r="AG86" i="4"/>
  <c r="AF86" i="4"/>
  <c r="AH85" i="4"/>
  <c r="AG85" i="4"/>
  <c r="AF85" i="4"/>
  <c r="AH84" i="4"/>
  <c r="AG84" i="4"/>
  <c r="AF84" i="4"/>
  <c r="AH83" i="4"/>
  <c r="AG83" i="4"/>
  <c r="AF83" i="4"/>
  <c r="AH82" i="4"/>
  <c r="AG82" i="4"/>
  <c r="AF82" i="4"/>
  <c r="AH81" i="4"/>
  <c r="AG81" i="4"/>
  <c r="AF81" i="4"/>
  <c r="AH80" i="4"/>
  <c r="AG80" i="4"/>
  <c r="AF80" i="4"/>
  <c r="AH79" i="4"/>
  <c r="AG79" i="4"/>
  <c r="AG100" i="4" s="1"/>
  <c r="AF79" i="4"/>
  <c r="AF100" i="4" s="1"/>
  <c r="AH78" i="4"/>
  <c r="AH99" i="4" s="1"/>
  <c r="AG78" i="4"/>
  <c r="AG99" i="4" s="1"/>
  <c r="AF78" i="4"/>
  <c r="AF99" i="4" s="1"/>
  <c r="AH77" i="4"/>
  <c r="AH98" i="4" s="1"/>
  <c r="AG77" i="4"/>
  <c r="AG98" i="4" s="1"/>
  <c r="AF77" i="4"/>
  <c r="AF98" i="4" s="1"/>
  <c r="AH76" i="4"/>
  <c r="AH97" i="4" s="1"/>
  <c r="AG76" i="4"/>
  <c r="AG97" i="4" s="1"/>
  <c r="AF76" i="4"/>
  <c r="AF97" i="4" s="1"/>
  <c r="BJ91" i="4"/>
  <c r="BI91" i="4"/>
  <c r="BH91" i="4"/>
  <c r="BJ90" i="4"/>
  <c r="BI90" i="4"/>
  <c r="BH90" i="4"/>
  <c r="BJ89" i="4"/>
  <c r="BI89" i="4"/>
  <c r="BH89" i="4"/>
  <c r="BJ88" i="4"/>
  <c r="BI88" i="4"/>
  <c r="BH88" i="4"/>
  <c r="BJ87" i="4"/>
  <c r="BI87" i="4"/>
  <c r="BH87" i="4"/>
  <c r="BJ86" i="4"/>
  <c r="BI86" i="4"/>
  <c r="BH86" i="4"/>
  <c r="BJ85" i="4"/>
  <c r="BI85" i="4"/>
  <c r="BH85" i="4"/>
  <c r="BJ84" i="4"/>
  <c r="BI84" i="4"/>
  <c r="BH84" i="4"/>
  <c r="BJ83" i="4"/>
  <c r="BI83" i="4"/>
  <c r="BH83" i="4"/>
  <c r="BJ82" i="4"/>
  <c r="BI82" i="4"/>
  <c r="BH82" i="4"/>
  <c r="BJ81" i="4"/>
  <c r="BI81" i="4"/>
  <c r="BH81" i="4"/>
  <c r="BJ80" i="4"/>
  <c r="BI80" i="4"/>
  <c r="BH80" i="4"/>
  <c r="BJ79" i="4"/>
  <c r="BI79" i="4"/>
  <c r="BH79" i="4"/>
  <c r="BH100" i="4" s="1"/>
  <c r="BJ78" i="4"/>
  <c r="BJ99" i="4" s="1"/>
  <c r="BI78" i="4"/>
  <c r="BI99" i="4" s="1"/>
  <c r="BH78" i="4"/>
  <c r="BH99" i="4" s="1"/>
  <c r="BJ77" i="4"/>
  <c r="BJ98" i="4" s="1"/>
  <c r="BI77" i="4"/>
  <c r="BI98" i="4" s="1"/>
  <c r="BH77" i="4"/>
  <c r="BH98" i="4" s="1"/>
  <c r="BJ76" i="4"/>
  <c r="BJ97" i="4" s="1"/>
  <c r="BI76" i="4"/>
  <c r="BH76" i="4"/>
  <c r="AA91" i="4"/>
  <c r="Z91" i="4"/>
  <c r="Y91" i="4"/>
  <c r="AA90" i="4"/>
  <c r="Z90" i="4"/>
  <c r="Y90" i="4"/>
  <c r="AA89" i="4"/>
  <c r="Z89" i="4"/>
  <c r="Y89" i="4"/>
  <c r="AA88" i="4"/>
  <c r="Z88" i="4"/>
  <c r="Y88" i="4"/>
  <c r="AA87" i="4"/>
  <c r="Z87" i="4"/>
  <c r="Y87" i="4"/>
  <c r="AA86" i="4"/>
  <c r="Z86" i="4"/>
  <c r="Y86" i="4"/>
  <c r="AA85" i="4"/>
  <c r="Z85" i="4"/>
  <c r="Y85" i="4"/>
  <c r="AA84" i="4"/>
  <c r="Z84" i="4"/>
  <c r="Y84" i="4"/>
  <c r="AA83" i="4"/>
  <c r="Z83" i="4"/>
  <c r="Y83" i="4"/>
  <c r="AA82" i="4"/>
  <c r="Z82" i="4"/>
  <c r="Y82" i="4"/>
  <c r="AA81" i="4"/>
  <c r="Z81" i="4"/>
  <c r="Y81" i="4"/>
  <c r="AA80" i="4"/>
  <c r="Z80" i="4"/>
  <c r="Y80" i="4"/>
  <c r="AA79" i="4"/>
  <c r="Z79" i="4"/>
  <c r="Y79" i="4"/>
  <c r="Y100" i="4" s="1"/>
  <c r="AA78" i="4"/>
  <c r="AA99" i="4" s="1"/>
  <c r="Z78" i="4"/>
  <c r="Z99" i="4" s="1"/>
  <c r="Y78" i="4"/>
  <c r="AA77" i="4"/>
  <c r="AA98" i="4" s="1"/>
  <c r="Z77" i="4"/>
  <c r="Z98" i="4" s="1"/>
  <c r="Y77" i="4"/>
  <c r="Y98" i="4" s="1"/>
  <c r="AA76" i="4"/>
  <c r="AA97" i="4" s="1"/>
  <c r="Z76" i="4"/>
  <c r="Y76" i="4"/>
  <c r="BC91" i="4"/>
  <c r="BB91" i="4"/>
  <c r="BA91" i="4"/>
  <c r="BC90" i="4"/>
  <c r="BB90" i="4"/>
  <c r="BA90" i="4"/>
  <c r="BC89" i="4"/>
  <c r="BB89" i="4"/>
  <c r="BA89" i="4"/>
  <c r="BC88" i="4"/>
  <c r="BB88" i="4"/>
  <c r="BA88" i="4"/>
  <c r="BC87" i="4"/>
  <c r="BB87" i="4"/>
  <c r="BA87" i="4"/>
  <c r="BC86" i="4"/>
  <c r="BB86" i="4"/>
  <c r="BA86" i="4"/>
  <c r="BC85" i="4"/>
  <c r="BB85" i="4"/>
  <c r="BA85" i="4"/>
  <c r="BC84" i="4"/>
  <c r="BB84" i="4"/>
  <c r="BA84" i="4"/>
  <c r="BC83" i="4"/>
  <c r="BB83" i="4"/>
  <c r="BA83" i="4"/>
  <c r="BC82" i="4"/>
  <c r="BB82" i="4"/>
  <c r="BA82" i="4"/>
  <c r="BC81" i="4"/>
  <c r="BB81" i="4"/>
  <c r="BA81" i="4"/>
  <c r="BC80" i="4"/>
  <c r="BB80" i="4"/>
  <c r="BA80" i="4"/>
  <c r="BC79" i="4"/>
  <c r="BB79" i="4"/>
  <c r="BA79" i="4"/>
  <c r="BA100" i="4" s="1"/>
  <c r="BC78" i="4"/>
  <c r="BC99" i="4" s="1"/>
  <c r="BB78" i="4"/>
  <c r="BB99" i="4" s="1"/>
  <c r="BA78" i="4"/>
  <c r="BC77" i="4"/>
  <c r="BC98" i="4" s="1"/>
  <c r="BB77" i="4"/>
  <c r="BB98" i="4" s="1"/>
  <c r="BA77" i="4"/>
  <c r="BA98" i="4" s="1"/>
  <c r="BC76" i="4"/>
  <c r="BC97" i="4" s="1"/>
  <c r="BB76" i="4"/>
  <c r="BB97" i="4" s="1"/>
  <c r="T91" i="4"/>
  <c r="S91" i="4"/>
  <c r="R91" i="4"/>
  <c r="T90" i="4"/>
  <c r="S90" i="4"/>
  <c r="R90" i="4"/>
  <c r="T89" i="4"/>
  <c r="S89" i="4"/>
  <c r="R89" i="4"/>
  <c r="T88" i="4"/>
  <c r="S88" i="4"/>
  <c r="R88" i="4"/>
  <c r="T87" i="4"/>
  <c r="S87" i="4"/>
  <c r="R87" i="4"/>
  <c r="T86" i="4"/>
  <c r="S86" i="4"/>
  <c r="R86" i="4"/>
  <c r="T85" i="4"/>
  <c r="S85" i="4"/>
  <c r="R85" i="4"/>
  <c r="T84" i="4"/>
  <c r="S84" i="4"/>
  <c r="R84" i="4"/>
  <c r="T83" i="4"/>
  <c r="S83" i="4"/>
  <c r="R83" i="4"/>
  <c r="T82" i="4"/>
  <c r="S82" i="4"/>
  <c r="R82" i="4"/>
  <c r="T81" i="4"/>
  <c r="S81" i="4"/>
  <c r="R81" i="4"/>
  <c r="T80" i="4"/>
  <c r="S80" i="4"/>
  <c r="R80" i="4"/>
  <c r="T79" i="4"/>
  <c r="T100" i="4" s="1"/>
  <c r="S79" i="4"/>
  <c r="R79" i="4"/>
  <c r="T78" i="4"/>
  <c r="T99" i="4" s="1"/>
  <c r="S78" i="4"/>
  <c r="S99" i="4" s="1"/>
  <c r="R78" i="4"/>
  <c r="T77" i="4"/>
  <c r="T98" i="4" s="1"/>
  <c r="S77" i="4"/>
  <c r="S98" i="4" s="1"/>
  <c r="R77" i="4"/>
  <c r="R98" i="4" s="1"/>
  <c r="T76" i="4"/>
  <c r="T97" i="4" s="1"/>
  <c r="S76" i="4"/>
  <c r="R76" i="4"/>
  <c r="M91" i="4"/>
  <c r="L91" i="4"/>
  <c r="M90" i="4"/>
  <c r="L90" i="4"/>
  <c r="M89" i="4"/>
  <c r="L89" i="4"/>
  <c r="M88" i="4"/>
  <c r="L88" i="4"/>
  <c r="M87" i="4"/>
  <c r="L87" i="4"/>
  <c r="M86" i="4"/>
  <c r="L86" i="4"/>
  <c r="M85" i="4"/>
  <c r="L85" i="4"/>
  <c r="M84" i="4"/>
  <c r="L84" i="4"/>
  <c r="M83" i="4"/>
  <c r="L83" i="4"/>
  <c r="M82" i="4"/>
  <c r="L82" i="4"/>
  <c r="M81" i="4"/>
  <c r="L81" i="4"/>
  <c r="M80" i="4"/>
  <c r="L80" i="4"/>
  <c r="M79" i="4"/>
  <c r="L79" i="4"/>
  <c r="M78" i="4"/>
  <c r="L78" i="4"/>
  <c r="M77" i="4"/>
  <c r="L77" i="4"/>
  <c r="M76" i="4"/>
  <c r="L76" i="4"/>
  <c r="K91" i="4"/>
  <c r="K90" i="4"/>
  <c r="K89" i="4"/>
  <c r="K88" i="4"/>
  <c r="K87" i="4"/>
  <c r="K86" i="4"/>
  <c r="K85" i="4"/>
  <c r="K84" i="4"/>
  <c r="K83" i="4"/>
  <c r="K82" i="4"/>
  <c r="K81" i="4"/>
  <c r="K80" i="4"/>
  <c r="K79" i="4"/>
  <c r="K78" i="4"/>
  <c r="K77" i="4"/>
  <c r="K76" i="4"/>
  <c r="AO91" i="4"/>
  <c r="AN91" i="4"/>
  <c r="AM91" i="4"/>
  <c r="AO90" i="4"/>
  <c r="AN90" i="4"/>
  <c r="AM90" i="4"/>
  <c r="AO89" i="4"/>
  <c r="AN89" i="4"/>
  <c r="AM89" i="4"/>
  <c r="AO88" i="4"/>
  <c r="AN88" i="4"/>
  <c r="AM88" i="4"/>
  <c r="AO87" i="4"/>
  <c r="AN87" i="4"/>
  <c r="AM87" i="4"/>
  <c r="AO86" i="4"/>
  <c r="AN86" i="4"/>
  <c r="AM86" i="4"/>
  <c r="AO85" i="4"/>
  <c r="AN85" i="4"/>
  <c r="AM85" i="4"/>
  <c r="AO84" i="4"/>
  <c r="AN84" i="4"/>
  <c r="AM84" i="4"/>
  <c r="AO83" i="4"/>
  <c r="AN83" i="4"/>
  <c r="AM83" i="4"/>
  <c r="AO82" i="4"/>
  <c r="AN82" i="4"/>
  <c r="AM82" i="4"/>
  <c r="AO81" i="4"/>
  <c r="AN81" i="4"/>
  <c r="AM81" i="4"/>
  <c r="AO80" i="4"/>
  <c r="AN80" i="4"/>
  <c r="AM80" i="4"/>
  <c r="AO79" i="4"/>
  <c r="AO100" i="4" s="1"/>
  <c r="AN79" i="4"/>
  <c r="AM79" i="4"/>
  <c r="AO78" i="4"/>
  <c r="AO99" i="4" s="1"/>
  <c r="AN78" i="4"/>
  <c r="AN99" i="4" s="1"/>
  <c r="AM78" i="4"/>
  <c r="AO77" i="4"/>
  <c r="AO98" i="4" s="1"/>
  <c r="AN77" i="4"/>
  <c r="AM77" i="4"/>
  <c r="AM98" i="4" s="1"/>
  <c r="AO76" i="4"/>
  <c r="AN76" i="4"/>
  <c r="AM76" i="4"/>
  <c r="F91" i="4"/>
  <c r="E91" i="4"/>
  <c r="F90" i="4"/>
  <c r="E90" i="4"/>
  <c r="F89" i="4"/>
  <c r="E89" i="4"/>
  <c r="F88" i="4"/>
  <c r="E88" i="4"/>
  <c r="F87" i="4"/>
  <c r="E87" i="4"/>
  <c r="F86" i="4"/>
  <c r="E86" i="4"/>
  <c r="F85" i="4"/>
  <c r="E85" i="4"/>
  <c r="F84" i="4"/>
  <c r="E84" i="4"/>
  <c r="F83" i="4"/>
  <c r="E83" i="4"/>
  <c r="F82" i="4"/>
  <c r="E82" i="4"/>
  <c r="F81" i="4"/>
  <c r="E81" i="4"/>
  <c r="F80" i="4"/>
  <c r="E80" i="4"/>
  <c r="F79" i="4"/>
  <c r="E79" i="4"/>
  <c r="F78" i="4"/>
  <c r="E78" i="4"/>
  <c r="F77" i="4"/>
  <c r="E77" i="4"/>
  <c r="F76" i="4"/>
  <c r="E76" i="4"/>
  <c r="D91" i="4"/>
  <c r="D82" i="4"/>
  <c r="D85" i="4"/>
  <c r="D84" i="4"/>
  <c r="D83" i="4"/>
  <c r="D81" i="4"/>
  <c r="D80" i="4"/>
  <c r="D79" i="4"/>
  <c r="D78" i="4"/>
  <c r="D77" i="4"/>
  <c r="D76" i="4"/>
  <c r="D90" i="4"/>
  <c r="D89" i="4"/>
  <c r="D88" i="4"/>
  <c r="D87" i="4"/>
  <c r="D86" i="4"/>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451" i="3" s="1"/>
  <c r="G383" i="3"/>
  <c r="G384" i="3"/>
  <c r="G385" i="3"/>
  <c r="G386" i="3"/>
  <c r="G387" i="3"/>
  <c r="G388" i="3"/>
  <c r="G389" i="3"/>
  <c r="G390" i="3"/>
  <c r="G391" i="3"/>
  <c r="G392" i="3"/>
  <c r="G393" i="3"/>
  <c r="G394" i="3"/>
  <c r="G395" i="3"/>
  <c r="G396" i="3"/>
  <c r="G397" i="3"/>
  <c r="G398" i="3"/>
  <c r="G399" i="3"/>
  <c r="G400" i="3"/>
  <c r="G401" i="3"/>
  <c r="G402" i="3"/>
  <c r="G403" i="3"/>
  <c r="G404" i="3"/>
  <c r="G405" i="3"/>
  <c r="G406" i="3"/>
  <c r="G457" i="3" s="1"/>
  <c r="G407" i="3"/>
  <c r="G408" i="3"/>
  <c r="G409" i="3"/>
  <c r="G415" i="3"/>
  <c r="G427" i="3"/>
  <c r="G442" i="3"/>
  <c r="G454" i="3"/>
  <c r="BP100" i="4" l="1"/>
  <c r="AU100" i="4"/>
  <c r="S100" i="4"/>
  <c r="AV99" i="4"/>
  <c r="AM100" i="4"/>
  <c r="BO100" i="4"/>
  <c r="R100" i="4"/>
  <c r="BI100" i="4"/>
  <c r="AN100" i="4"/>
  <c r="BB100" i="4"/>
  <c r="AH100" i="4"/>
  <c r="AA100" i="4"/>
  <c r="Z100" i="4"/>
  <c r="BC100" i="4"/>
  <c r="F99" i="4"/>
  <c r="K98" i="4"/>
  <c r="M99" i="4"/>
  <c r="AT108" i="4"/>
  <c r="AT107" i="4"/>
  <c r="AT106" i="4"/>
  <c r="AV107" i="4"/>
  <c r="AV106" i="4"/>
  <c r="BJ100" i="4"/>
  <c r="E98" i="4"/>
  <c r="BQ100" i="4"/>
  <c r="F98" i="4"/>
  <c r="M98" i="4"/>
  <c r="D100" i="4"/>
  <c r="AO107" i="4"/>
  <c r="K108" i="4"/>
  <c r="F108" i="4"/>
  <c r="AT109" i="4"/>
  <c r="AV109" i="4"/>
  <c r="AU109" i="4"/>
  <c r="AM107" i="4"/>
  <c r="AM108" i="4"/>
  <c r="R107" i="4"/>
  <c r="BA107" i="4"/>
  <c r="Y107" i="4"/>
  <c r="BH107" i="4"/>
  <c r="AF107" i="4"/>
  <c r="BO107" i="4"/>
  <c r="M107" i="4"/>
  <c r="BB107" i="4"/>
  <c r="Z107" i="4"/>
  <c r="BI107" i="4"/>
  <c r="AG107" i="4"/>
  <c r="BP107" i="4"/>
  <c r="E99" i="4"/>
  <c r="E108" i="4"/>
  <c r="L99" i="4"/>
  <c r="L108" i="4"/>
  <c r="T107" i="4"/>
  <c r="T108" i="4"/>
  <c r="M108" i="4"/>
  <c r="AN98" i="4"/>
  <c r="BA99" i="4"/>
  <c r="BC107" i="4"/>
  <c r="BC108" i="4"/>
  <c r="AA107" i="4"/>
  <c r="AA108" i="4"/>
  <c r="BJ107" i="4"/>
  <c r="BJ108" i="4"/>
  <c r="AH107" i="4"/>
  <c r="AH108" i="4"/>
  <c r="BQ107" i="4"/>
  <c r="BQ108" i="4"/>
  <c r="AU107" i="4"/>
  <c r="AU106" i="4"/>
  <c r="D107" i="4"/>
  <c r="E107" i="4"/>
  <c r="D108" i="4"/>
  <c r="AT100" i="4"/>
  <c r="BO99" i="4"/>
  <c r="AM99" i="4"/>
  <c r="AV108" i="4"/>
  <c r="AV100" i="4"/>
  <c r="L98" i="4"/>
  <c r="R108" i="4"/>
  <c r="BA108" i="4"/>
  <c r="Y108" i="4"/>
  <c r="BH108" i="4"/>
  <c r="AF108" i="4"/>
  <c r="BO108" i="4"/>
  <c r="E100" i="4"/>
  <c r="AN108" i="4"/>
  <c r="L100" i="4"/>
  <c r="S108" i="4"/>
  <c r="BB108" i="4"/>
  <c r="Z108" i="4"/>
  <c r="BI108" i="4"/>
  <c r="AG108" i="4"/>
  <c r="BP108" i="4"/>
  <c r="R99" i="4"/>
  <c r="Y99" i="4"/>
  <c r="F100" i="4"/>
  <c r="M100" i="4"/>
  <c r="D109" i="4"/>
  <c r="AM106" i="4"/>
  <c r="AM109" i="4"/>
  <c r="K106" i="4"/>
  <c r="K109" i="4"/>
  <c r="R106" i="4"/>
  <c r="R109" i="4"/>
  <c r="BA106" i="4"/>
  <c r="BA109" i="4"/>
  <c r="Y106" i="4"/>
  <c r="Y109" i="4"/>
  <c r="BH106" i="4"/>
  <c r="BH109" i="4"/>
  <c r="AF106" i="4"/>
  <c r="AF109" i="4"/>
  <c r="BO106" i="4"/>
  <c r="BO109" i="4"/>
  <c r="AM97" i="4"/>
  <c r="Y97" i="4"/>
  <c r="BO97" i="4"/>
  <c r="AN106" i="4"/>
  <c r="AN109" i="4"/>
  <c r="S106" i="4"/>
  <c r="S109" i="4"/>
  <c r="BB106" i="4"/>
  <c r="BB109" i="4"/>
  <c r="Z106" i="4"/>
  <c r="Z109" i="4"/>
  <c r="BI106" i="4"/>
  <c r="BI109" i="4"/>
  <c r="AG106" i="4"/>
  <c r="AG109" i="4"/>
  <c r="BP106" i="4"/>
  <c r="BP109" i="4"/>
  <c r="AN97" i="4"/>
  <c r="Z97" i="4"/>
  <c r="BP97" i="4"/>
  <c r="D99" i="4"/>
  <c r="D97" i="4"/>
  <c r="AO106" i="4"/>
  <c r="AO109" i="4"/>
  <c r="K99" i="4"/>
  <c r="T106" i="4"/>
  <c r="T109" i="4"/>
  <c r="BC106" i="4"/>
  <c r="BC109" i="4"/>
  <c r="AA109" i="4"/>
  <c r="BJ109" i="4"/>
  <c r="AH109" i="4"/>
  <c r="BQ109" i="4"/>
  <c r="AO97" i="4"/>
  <c r="D106" i="4"/>
  <c r="K100" i="4"/>
  <c r="E97" i="4"/>
  <c r="E109" i="4"/>
  <c r="AN107" i="4"/>
  <c r="K107" i="4"/>
  <c r="L106" i="4"/>
  <c r="L107" i="4"/>
  <c r="L109" i="4"/>
  <c r="S107" i="4"/>
  <c r="R97" i="4"/>
  <c r="BH97" i="4"/>
  <c r="D98" i="4"/>
  <c r="F97" i="4"/>
  <c r="F107" i="4"/>
  <c r="F109" i="4"/>
  <c r="AO108" i="4"/>
  <c r="M106" i="4"/>
  <c r="M109" i="4"/>
  <c r="S97" i="4"/>
  <c r="BI97" i="4"/>
  <c r="AA106" i="4"/>
  <c r="BJ106" i="4"/>
  <c r="AH106" i="4"/>
  <c r="BQ106" i="4"/>
  <c r="K97" i="4"/>
  <c r="E106" i="4"/>
  <c r="L97" i="4"/>
  <c r="F106" i="4"/>
  <c r="M97" i="4"/>
  <c r="G446" i="3"/>
  <c r="G449" i="3"/>
  <c r="G452" i="3"/>
  <c r="G448" i="3"/>
  <c r="G445" i="3"/>
  <c r="G439" i="3"/>
  <c r="G443" i="3"/>
  <c r="G425" i="3"/>
  <c r="G477" i="3"/>
  <c r="G465" i="3"/>
  <c r="G428" i="3"/>
  <c r="G472" i="3"/>
  <c r="G416" i="3"/>
  <c r="G471" i="3"/>
  <c r="G455" i="3"/>
  <c r="G466" i="3"/>
  <c r="G426" i="3"/>
  <c r="G422" i="3"/>
  <c r="G438" i="3"/>
  <c r="G470" i="3"/>
  <c r="G433" i="3"/>
  <c r="G441" i="3"/>
  <c r="G431" i="3"/>
  <c r="G475" i="3"/>
  <c r="G453" i="3"/>
  <c r="G456" i="3"/>
  <c r="G486" i="3" s="1"/>
  <c r="G414" i="3"/>
  <c r="G469" i="3"/>
  <c r="G429" i="3"/>
  <c r="G473" i="3"/>
  <c r="G417" i="3"/>
  <c r="G447" i="3"/>
  <c r="G421" i="3"/>
  <c r="G450" i="3"/>
  <c r="G432" i="3"/>
  <c r="G476" i="3"/>
  <c r="G464" i="3"/>
  <c r="G420" i="3"/>
  <c r="G444" i="3"/>
  <c r="G463" i="3"/>
  <c r="G419" i="3"/>
  <c r="G440" i="3"/>
  <c r="G430" i="3"/>
  <c r="G418" i="3"/>
  <c r="G484" i="3"/>
  <c r="G474" i="3"/>
  <c r="G462" i="3"/>
  <c r="G468" i="3"/>
  <c r="G424" i="3"/>
  <c r="G467" i="3"/>
  <c r="G423" i="3"/>
  <c r="M330" i="3"/>
  <c r="O330" i="3"/>
  <c r="M331" i="3"/>
  <c r="O331" i="3"/>
  <c r="M332" i="3"/>
  <c r="O332" i="3"/>
  <c r="M333" i="3"/>
  <c r="O333" i="3"/>
  <c r="M334" i="3"/>
  <c r="O334" i="3"/>
  <c r="M335" i="3"/>
  <c r="O335" i="3"/>
  <c r="M336" i="3"/>
  <c r="O336" i="3"/>
  <c r="M337" i="3"/>
  <c r="O337" i="3"/>
  <c r="M338" i="3"/>
  <c r="O338" i="3"/>
  <c r="M339" i="3"/>
  <c r="O339" i="3"/>
  <c r="M340" i="3"/>
  <c r="O340" i="3"/>
  <c r="M341" i="3"/>
  <c r="O341" i="3"/>
  <c r="M342" i="3"/>
  <c r="O342" i="3"/>
  <c r="M343" i="3"/>
  <c r="O343" i="3"/>
  <c r="M344" i="3"/>
  <c r="O344" i="3"/>
  <c r="M345" i="3"/>
  <c r="O345" i="3"/>
  <c r="M346" i="3"/>
  <c r="O346" i="3"/>
  <c r="M347" i="3"/>
  <c r="O347" i="3"/>
  <c r="M348" i="3"/>
  <c r="O348" i="3"/>
  <c r="M349" i="3"/>
  <c r="O349" i="3"/>
  <c r="M350" i="3"/>
  <c r="O350" i="3"/>
  <c r="M351" i="3"/>
  <c r="O351" i="3"/>
  <c r="M352" i="3"/>
  <c r="O352" i="3"/>
  <c r="M353" i="3"/>
  <c r="O353" i="3"/>
  <c r="M354" i="3"/>
  <c r="O354" i="3"/>
  <c r="M355" i="3"/>
  <c r="O355" i="3"/>
  <c r="M356" i="3"/>
  <c r="O356" i="3"/>
  <c r="M357" i="3"/>
  <c r="O357" i="3"/>
  <c r="M358" i="3"/>
  <c r="O358" i="3"/>
  <c r="M359" i="3"/>
  <c r="O359" i="3"/>
  <c r="M360" i="3"/>
  <c r="O360" i="3"/>
  <c r="M361" i="3"/>
  <c r="O361" i="3"/>
  <c r="M362" i="3"/>
  <c r="O362" i="3"/>
  <c r="M363" i="3"/>
  <c r="O363" i="3"/>
  <c r="M364" i="3"/>
  <c r="O364" i="3"/>
  <c r="M365" i="3"/>
  <c r="O365" i="3"/>
  <c r="M366" i="3"/>
  <c r="O366" i="3"/>
  <c r="M367" i="3"/>
  <c r="O367" i="3"/>
  <c r="M368" i="3"/>
  <c r="O368" i="3"/>
  <c r="M369" i="3"/>
  <c r="O369" i="3"/>
  <c r="M370" i="3"/>
  <c r="O370" i="3"/>
  <c r="M371" i="3"/>
  <c r="O371" i="3"/>
  <c r="M372" i="3"/>
  <c r="O372" i="3"/>
  <c r="M373" i="3"/>
  <c r="O373" i="3"/>
  <c r="M374" i="3"/>
  <c r="O374" i="3"/>
  <c r="M375" i="3"/>
  <c r="O375" i="3"/>
  <c r="M376" i="3"/>
  <c r="O376" i="3"/>
  <c r="M377" i="3"/>
  <c r="O377" i="3"/>
  <c r="M378" i="3"/>
  <c r="O378" i="3"/>
  <c r="M379" i="3"/>
  <c r="O379" i="3"/>
  <c r="M380" i="3"/>
  <c r="O380" i="3"/>
  <c r="M381" i="3"/>
  <c r="O381" i="3"/>
  <c r="M382" i="3"/>
  <c r="O382" i="3"/>
  <c r="M383" i="3"/>
  <c r="O383" i="3"/>
  <c r="M384" i="3"/>
  <c r="O384" i="3"/>
  <c r="M385" i="3"/>
  <c r="O385" i="3"/>
  <c r="M386" i="3"/>
  <c r="O386" i="3"/>
  <c r="M387" i="3"/>
  <c r="O387" i="3"/>
  <c r="M388" i="3"/>
  <c r="O388" i="3"/>
  <c r="M389" i="3"/>
  <c r="O389" i="3"/>
  <c r="M390" i="3"/>
  <c r="O390" i="3"/>
  <c r="M391" i="3"/>
  <c r="O391" i="3"/>
  <c r="M392" i="3"/>
  <c r="O392" i="3"/>
  <c r="M393" i="3"/>
  <c r="O393" i="3"/>
  <c r="M394" i="3"/>
  <c r="O394" i="3"/>
  <c r="M395" i="3"/>
  <c r="O395" i="3"/>
  <c r="M396" i="3"/>
  <c r="O396" i="3"/>
  <c r="M397" i="3"/>
  <c r="O397" i="3"/>
  <c r="M398" i="3"/>
  <c r="O398" i="3"/>
  <c r="M399" i="3"/>
  <c r="O399" i="3"/>
  <c r="M400" i="3"/>
  <c r="O400" i="3"/>
  <c r="M401" i="3"/>
  <c r="O401" i="3"/>
  <c r="M402" i="3"/>
  <c r="O402" i="3"/>
  <c r="M403" i="3"/>
  <c r="O403" i="3"/>
  <c r="M404" i="3"/>
  <c r="O404" i="3"/>
  <c r="M405" i="3"/>
  <c r="O405" i="3"/>
  <c r="M406" i="3"/>
  <c r="O406" i="3"/>
  <c r="M407" i="3"/>
  <c r="O407" i="3"/>
  <c r="M408" i="3"/>
  <c r="O408" i="3"/>
  <c r="M409" i="3"/>
  <c r="O409" i="3"/>
  <c r="E409" i="3"/>
  <c r="G494" i="3" l="1"/>
  <c r="G482" i="3"/>
  <c r="G502" i="3"/>
  <c r="G500" i="3"/>
  <c r="G483" i="3"/>
  <c r="G492" i="3"/>
  <c r="G485" i="3"/>
  <c r="G501" i="3"/>
  <c r="G493" i="3"/>
  <c r="O431" i="3"/>
  <c r="G499" i="3"/>
  <c r="G491" i="3"/>
  <c r="O463" i="3"/>
  <c r="O415" i="3"/>
  <c r="O427" i="3"/>
  <c r="O477" i="3"/>
  <c r="M433" i="3"/>
  <c r="M431" i="3"/>
  <c r="M429" i="3"/>
  <c r="M427" i="3"/>
  <c r="M425" i="3"/>
  <c r="M423" i="3"/>
  <c r="M421" i="3"/>
  <c r="M419" i="3"/>
  <c r="M477" i="3"/>
  <c r="M475" i="3"/>
  <c r="M473" i="3"/>
  <c r="M471" i="3"/>
  <c r="M469" i="3"/>
  <c r="M467" i="3"/>
  <c r="M417" i="3"/>
  <c r="M465" i="3"/>
  <c r="M415" i="3"/>
  <c r="M463" i="3"/>
  <c r="O433" i="3"/>
  <c r="O473" i="3"/>
  <c r="O467" i="3"/>
  <c r="O471" i="3"/>
  <c r="O457" i="3"/>
  <c r="O456" i="3"/>
  <c r="O455" i="3"/>
  <c r="O432" i="3"/>
  <c r="O430" i="3"/>
  <c r="O454" i="3"/>
  <c r="O453" i="3"/>
  <c r="O452" i="3"/>
  <c r="O451" i="3"/>
  <c r="O428" i="3"/>
  <c r="O426" i="3"/>
  <c r="O450" i="3"/>
  <c r="O449" i="3"/>
  <c r="O448" i="3"/>
  <c r="O447" i="3"/>
  <c r="O424" i="3"/>
  <c r="O422" i="3"/>
  <c r="O446" i="3"/>
  <c r="O445" i="3"/>
  <c r="O444" i="3"/>
  <c r="O443" i="3"/>
  <c r="O420" i="3"/>
  <c r="O418" i="3"/>
  <c r="O442" i="3"/>
  <c r="O476" i="3"/>
  <c r="O474" i="3"/>
  <c r="O441" i="3"/>
  <c r="O472" i="3"/>
  <c r="O440" i="3"/>
  <c r="O470" i="3"/>
  <c r="O468" i="3"/>
  <c r="O466" i="3"/>
  <c r="O439" i="3"/>
  <c r="O416" i="3"/>
  <c r="O464" i="3"/>
  <c r="O414" i="3"/>
  <c r="O438" i="3"/>
  <c r="O462" i="3"/>
  <c r="O425" i="3"/>
  <c r="O465" i="3"/>
  <c r="O417" i="3"/>
  <c r="O423" i="3"/>
  <c r="O421" i="3"/>
  <c r="O419" i="3"/>
  <c r="M457" i="3"/>
  <c r="M456" i="3"/>
  <c r="M455" i="3"/>
  <c r="M432" i="3"/>
  <c r="M430" i="3"/>
  <c r="M454" i="3"/>
  <c r="M453" i="3"/>
  <c r="M452" i="3"/>
  <c r="M451" i="3"/>
  <c r="M428" i="3"/>
  <c r="M426" i="3"/>
  <c r="M450" i="3"/>
  <c r="M449" i="3"/>
  <c r="M448" i="3"/>
  <c r="M447" i="3"/>
  <c r="M424" i="3"/>
  <c r="M422" i="3"/>
  <c r="M446" i="3"/>
  <c r="M445" i="3"/>
  <c r="M444" i="3"/>
  <c r="M443" i="3"/>
  <c r="M420" i="3"/>
  <c r="M418" i="3"/>
  <c r="M442" i="3"/>
  <c r="M476" i="3"/>
  <c r="M474" i="3"/>
  <c r="M441" i="3"/>
  <c r="M472" i="3"/>
  <c r="M440" i="3"/>
  <c r="M470" i="3"/>
  <c r="M468" i="3"/>
  <c r="M466" i="3"/>
  <c r="M439" i="3"/>
  <c r="M416" i="3"/>
  <c r="M464" i="3"/>
  <c r="M414" i="3"/>
  <c r="M438" i="3"/>
  <c r="M462" i="3"/>
  <c r="O429" i="3"/>
  <c r="O475" i="3"/>
  <c r="O469" i="3"/>
  <c r="E408" i="3"/>
  <c r="E407" i="3"/>
  <c r="E406" i="3"/>
  <c r="E405" i="3"/>
  <c r="E404" i="3"/>
  <c r="E403" i="3"/>
  <c r="E402" i="3"/>
  <c r="E456" i="3" s="1"/>
  <c r="E401" i="3"/>
  <c r="E400" i="3"/>
  <c r="E399" i="3"/>
  <c r="E398" i="3"/>
  <c r="E397" i="3"/>
  <c r="E396" i="3"/>
  <c r="E395" i="3"/>
  <c r="E394" i="3"/>
  <c r="E393" i="3"/>
  <c r="E392" i="3"/>
  <c r="E391" i="3"/>
  <c r="E390" i="3"/>
  <c r="E453" i="3" s="1"/>
  <c r="E389" i="3"/>
  <c r="E388" i="3"/>
  <c r="E387" i="3"/>
  <c r="E386" i="3"/>
  <c r="E385" i="3"/>
  <c r="E384" i="3"/>
  <c r="E383" i="3"/>
  <c r="E382" i="3"/>
  <c r="E381" i="3"/>
  <c r="E380" i="3"/>
  <c r="E379" i="3"/>
  <c r="E378" i="3"/>
  <c r="E376" i="3"/>
  <c r="E375" i="3"/>
  <c r="E374" i="3"/>
  <c r="E373" i="3"/>
  <c r="E372" i="3"/>
  <c r="E371" i="3"/>
  <c r="E368" i="3"/>
  <c r="E367" i="3"/>
  <c r="E377" i="3"/>
  <c r="E370" i="3"/>
  <c r="E369" i="3"/>
  <c r="E366" i="3"/>
  <c r="E447" i="3" s="1"/>
  <c r="E365" i="3"/>
  <c r="E364" i="3"/>
  <c r="E363" i="3"/>
  <c r="E361" i="3"/>
  <c r="E360" i="3"/>
  <c r="E359" i="3"/>
  <c r="E358" i="3"/>
  <c r="E357" i="3"/>
  <c r="E356" i="3"/>
  <c r="E355" i="3"/>
  <c r="E354" i="3"/>
  <c r="E353" i="3"/>
  <c r="E352" i="3"/>
  <c r="E351" i="3"/>
  <c r="E350" i="3"/>
  <c r="E349" i="3"/>
  <c r="E348" i="3"/>
  <c r="E347" i="3"/>
  <c r="E346" i="3"/>
  <c r="E362" i="3"/>
  <c r="E345" i="3"/>
  <c r="E344" i="3"/>
  <c r="E343" i="3"/>
  <c r="E342" i="3"/>
  <c r="E341" i="3"/>
  <c r="E340" i="3"/>
  <c r="E339" i="3"/>
  <c r="E338" i="3"/>
  <c r="E337" i="3"/>
  <c r="E336" i="3"/>
  <c r="E335" i="3"/>
  <c r="E334" i="3"/>
  <c r="O483" i="3" l="1"/>
  <c r="M493" i="3"/>
  <c r="M482" i="3"/>
  <c r="O493" i="3"/>
  <c r="E444" i="3"/>
  <c r="E468" i="3"/>
  <c r="M492" i="3"/>
  <c r="O485" i="3"/>
  <c r="E427" i="3"/>
  <c r="O484" i="3"/>
  <c r="O486" i="3"/>
  <c r="E419" i="3"/>
  <c r="E432" i="3"/>
  <c r="E469" i="3"/>
  <c r="E420" i="3"/>
  <c r="E433" i="3"/>
  <c r="M483" i="3"/>
  <c r="M485" i="3"/>
  <c r="E421" i="3"/>
  <c r="E452" i="3"/>
  <c r="E470" i="3"/>
  <c r="E440" i="3"/>
  <c r="E455" i="3"/>
  <c r="M501" i="3"/>
  <c r="O502" i="3"/>
  <c r="E471" i="3"/>
  <c r="E443" i="3"/>
  <c r="E423" i="3"/>
  <c r="E449" i="3"/>
  <c r="E424" i="3"/>
  <c r="O499" i="3"/>
  <c r="O491" i="3"/>
  <c r="O494" i="3"/>
  <c r="M500" i="3"/>
  <c r="O482" i="3"/>
  <c r="E473" i="3"/>
  <c r="M502" i="3"/>
  <c r="E450" i="3"/>
  <c r="E426" i="3"/>
  <c r="M484" i="3"/>
  <c r="M486" i="3"/>
  <c r="O501" i="3"/>
  <c r="E441" i="3"/>
  <c r="E474" i="3"/>
  <c r="E476" i="3"/>
  <c r="E448" i="3"/>
  <c r="E428" i="3"/>
  <c r="E477" i="3"/>
  <c r="E429" i="3"/>
  <c r="E425" i="3"/>
  <c r="E439" i="3"/>
  <c r="E466" i="3"/>
  <c r="E446" i="3"/>
  <c r="E422" i="3"/>
  <c r="E451" i="3"/>
  <c r="E454" i="3"/>
  <c r="E430" i="3"/>
  <c r="E457" i="3"/>
  <c r="O492" i="3"/>
  <c r="E472" i="3"/>
  <c r="E475" i="3"/>
  <c r="E467" i="3"/>
  <c r="E442" i="3"/>
  <c r="E418" i="3"/>
  <c r="E445" i="3"/>
  <c r="E431" i="3"/>
  <c r="M491" i="3"/>
  <c r="M499" i="3"/>
  <c r="M494" i="3"/>
  <c r="O500" i="3"/>
  <c r="E333" i="3"/>
  <c r="E332" i="3"/>
  <c r="E331" i="3"/>
  <c r="E486" i="3" l="1"/>
  <c r="E484" i="3"/>
  <c r="E483" i="3"/>
  <c r="E485" i="3"/>
  <c r="E464" i="3"/>
  <c r="E501" i="3" s="1"/>
  <c r="E416" i="3"/>
  <c r="E494" i="3"/>
  <c r="E465" i="3"/>
  <c r="E502" i="3" s="1"/>
  <c r="E417" i="3"/>
  <c r="E492" i="3"/>
  <c r="E462" i="3"/>
  <c r="E438" i="3"/>
  <c r="E482" i="3" s="1"/>
  <c r="E414" i="3"/>
  <c r="E463" i="3"/>
  <c r="E500" i="3" s="1"/>
  <c r="E415" i="3"/>
  <c r="E493" i="3"/>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1" i="2"/>
  <c r="L502" i="2"/>
  <c r="L503" i="2"/>
  <c r="L504" i="2"/>
  <c r="L505" i="2"/>
  <c r="L506" i="2"/>
  <c r="L507" i="2"/>
  <c r="L508" i="2"/>
  <c r="L509" i="2"/>
  <c r="L510" i="2"/>
  <c r="L511" i="2"/>
  <c r="L512" i="2"/>
  <c r="L513" i="2"/>
  <c r="L514" i="2"/>
  <c r="L515"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5"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0" i="2"/>
  <c r="L641" i="2"/>
  <c r="L642" i="2"/>
  <c r="L3" i="2"/>
  <c r="F131" i="1"/>
  <c r="G131" i="1"/>
  <c r="H131" i="1"/>
  <c r="I131" i="1"/>
  <c r="J131" i="1"/>
  <c r="K131" i="1"/>
  <c r="L131" i="1"/>
  <c r="N131" i="1"/>
  <c r="O131" i="1"/>
  <c r="P131" i="1"/>
  <c r="Q131" i="1"/>
  <c r="R131" i="1"/>
  <c r="S131" i="1"/>
  <c r="T131" i="1"/>
  <c r="U131" i="1"/>
  <c r="V131" i="1"/>
  <c r="W131" i="1"/>
  <c r="X131" i="1"/>
  <c r="Z131" i="1"/>
  <c r="AA131" i="1"/>
  <c r="AB131" i="1"/>
  <c r="AC131" i="1"/>
  <c r="AD131" i="1"/>
  <c r="AE131" i="1"/>
  <c r="AF131" i="1"/>
  <c r="AG131" i="1"/>
  <c r="AH131" i="1"/>
  <c r="AI131" i="1"/>
  <c r="AJ131" i="1"/>
  <c r="AL131" i="1"/>
  <c r="AM131" i="1"/>
  <c r="AN131" i="1"/>
  <c r="AO131" i="1"/>
  <c r="AP131" i="1"/>
  <c r="AQ131" i="1"/>
  <c r="AR131" i="1"/>
  <c r="AS131" i="1"/>
  <c r="AT131" i="1"/>
  <c r="AU131" i="1"/>
  <c r="AV131" i="1"/>
  <c r="AW131" i="1"/>
  <c r="AX131" i="1"/>
  <c r="AY131" i="1"/>
  <c r="AZ131" i="1"/>
  <c r="BA131" i="1"/>
  <c r="F132" i="1"/>
  <c r="G132" i="1"/>
  <c r="H132" i="1"/>
  <c r="I132" i="1"/>
  <c r="J132" i="1"/>
  <c r="K132" i="1"/>
  <c r="L132" i="1"/>
  <c r="M132" i="1"/>
  <c r="N132" i="1"/>
  <c r="O132" i="1"/>
  <c r="P132" i="1"/>
  <c r="Q132" i="1"/>
  <c r="R132" i="1"/>
  <c r="S132" i="1"/>
  <c r="T132" i="1"/>
  <c r="U132" i="1"/>
  <c r="V132" i="1"/>
  <c r="W132" i="1"/>
  <c r="X132" i="1"/>
  <c r="Y132" i="1"/>
  <c r="Z132" i="1"/>
  <c r="AA132" i="1"/>
  <c r="AB132" i="1"/>
  <c r="AC132" i="1"/>
  <c r="AD132" i="1"/>
  <c r="AE132" i="1"/>
  <c r="AF132" i="1"/>
  <c r="AG132" i="1"/>
  <c r="AH132" i="1"/>
  <c r="AI132" i="1"/>
  <c r="AJ132" i="1"/>
  <c r="AK132" i="1"/>
  <c r="AL132" i="1"/>
  <c r="AM132" i="1"/>
  <c r="AN132" i="1"/>
  <c r="AO132" i="1"/>
  <c r="AP132" i="1"/>
  <c r="AQ132" i="1"/>
  <c r="AR132" i="1"/>
  <c r="AS132" i="1"/>
  <c r="AT132" i="1"/>
  <c r="AU132" i="1"/>
  <c r="AV132" i="1"/>
  <c r="AW132" i="1"/>
  <c r="AX132" i="1"/>
  <c r="AY132" i="1"/>
  <c r="AZ132" i="1"/>
  <c r="BA132" i="1"/>
  <c r="BC131" i="1"/>
  <c r="BD131" i="1"/>
  <c r="BE131" i="1"/>
  <c r="BF131" i="1"/>
  <c r="BG131" i="1"/>
  <c r="BC132" i="1"/>
  <c r="BD132" i="1"/>
  <c r="BE132" i="1"/>
  <c r="BF132" i="1"/>
  <c r="BG132" i="1"/>
  <c r="BB132" i="1"/>
  <c r="BB131" i="1"/>
  <c r="E499" i="3" l="1"/>
  <c r="E491" i="3"/>
  <c r="S146" i="1"/>
  <c r="BC166" i="1" l="1"/>
  <c r="BC165" i="1"/>
  <c r="BC164" i="1"/>
  <c r="BC163" i="1"/>
  <c r="BC205" i="1" s="1"/>
  <c r="BC162" i="1"/>
  <c r="BC161" i="1"/>
  <c r="BC160" i="1"/>
  <c r="BC159" i="1"/>
  <c r="BC204" i="1" s="1"/>
  <c r="BC158" i="1"/>
  <c r="BC157" i="1"/>
  <c r="BC156" i="1"/>
  <c r="BC155" i="1"/>
  <c r="BC154" i="1"/>
  <c r="BC153" i="1"/>
  <c r="BC152" i="1"/>
  <c r="BC151" i="1"/>
  <c r="BC202" i="1" s="1"/>
  <c r="BC150" i="1"/>
  <c r="BC185" i="1" s="1"/>
  <c r="BC149" i="1"/>
  <c r="BC184" i="1" s="1"/>
  <c r="BC148" i="1"/>
  <c r="BC183" i="1" s="1"/>
  <c r="BC147" i="1"/>
  <c r="BC201" i="1" s="1"/>
  <c r="BC217" i="1" s="1"/>
  <c r="BC146" i="1"/>
  <c r="BC181" i="1" s="1"/>
  <c r="BC145" i="1"/>
  <c r="BC180" i="1" s="1"/>
  <c r="BC144" i="1"/>
  <c r="BC179" i="1" s="1"/>
  <c r="BC143" i="1"/>
  <c r="BC142" i="1"/>
  <c r="BC141" i="1"/>
  <c r="BC140" i="1"/>
  <c r="BC139" i="1"/>
  <c r="BC199" i="1" s="1"/>
  <c r="BC138" i="1"/>
  <c r="BC137" i="1"/>
  <c r="BC136" i="1"/>
  <c r="BC135" i="1"/>
  <c r="BC198" i="1" s="1"/>
  <c r="BB166" i="1"/>
  <c r="BB165" i="1"/>
  <c r="BB164" i="1"/>
  <c r="BB163" i="1"/>
  <c r="BB162" i="1"/>
  <c r="BB161" i="1"/>
  <c r="BB160" i="1"/>
  <c r="BB159" i="1"/>
  <c r="BB204" i="1" s="1"/>
  <c r="BB158" i="1"/>
  <c r="BB157" i="1"/>
  <c r="BB156" i="1"/>
  <c r="BB155" i="1"/>
  <c r="BB203" i="1" s="1"/>
  <c r="BB154" i="1"/>
  <c r="BB153" i="1"/>
  <c r="BB152" i="1"/>
  <c r="BB151" i="1"/>
  <c r="BB150" i="1"/>
  <c r="BB149" i="1"/>
  <c r="BB148" i="1"/>
  <c r="BB147" i="1"/>
  <c r="BB201" i="1" s="1"/>
  <c r="BB146" i="1"/>
  <c r="BB181" i="1" s="1"/>
  <c r="BB145" i="1"/>
  <c r="BB180" i="1" s="1"/>
  <c r="BB144" i="1"/>
  <c r="BB179" i="1" s="1"/>
  <c r="BB143" i="1"/>
  <c r="BB200" i="1" s="1"/>
  <c r="BB216" i="1" s="1"/>
  <c r="BB142" i="1"/>
  <c r="BB177" i="1" s="1"/>
  <c r="BB141" i="1"/>
  <c r="BB176" i="1" s="1"/>
  <c r="BB140" i="1"/>
  <c r="BB175" i="1" s="1"/>
  <c r="BB139" i="1"/>
  <c r="BB138" i="1"/>
  <c r="BB137" i="1"/>
  <c r="BB136" i="1"/>
  <c r="BB135" i="1"/>
  <c r="BB198" i="1" s="1"/>
  <c r="AQ166" i="1"/>
  <c r="AP166" i="1"/>
  <c r="AQ165" i="1"/>
  <c r="AP165" i="1"/>
  <c r="AQ164" i="1"/>
  <c r="AP164" i="1"/>
  <c r="AQ163" i="1"/>
  <c r="AP163" i="1"/>
  <c r="AP205" i="1" s="1"/>
  <c r="AQ162" i="1"/>
  <c r="AP162" i="1"/>
  <c r="AQ161" i="1"/>
  <c r="AP161" i="1"/>
  <c r="AQ160" i="1"/>
  <c r="AP160" i="1"/>
  <c r="AQ159" i="1"/>
  <c r="AQ204" i="1" s="1"/>
  <c r="AP159" i="1"/>
  <c r="AP204" i="1" s="1"/>
  <c r="AQ158" i="1"/>
  <c r="AP158" i="1"/>
  <c r="AQ157" i="1"/>
  <c r="AP157" i="1"/>
  <c r="AQ156" i="1"/>
  <c r="AP156" i="1"/>
  <c r="AQ155" i="1"/>
  <c r="AP155" i="1"/>
  <c r="AQ154" i="1"/>
  <c r="AP154" i="1"/>
  <c r="AQ153" i="1"/>
  <c r="AP153" i="1"/>
  <c r="AQ152" i="1"/>
  <c r="AP152" i="1"/>
  <c r="AQ151" i="1"/>
  <c r="AP151" i="1"/>
  <c r="AP202" i="1" s="1"/>
  <c r="AQ150" i="1"/>
  <c r="AP150" i="1"/>
  <c r="AQ149" i="1"/>
  <c r="AP149" i="1"/>
  <c r="AQ148" i="1"/>
  <c r="AP148" i="1"/>
  <c r="AQ147" i="1"/>
  <c r="AQ201" i="1" s="1"/>
  <c r="AP147" i="1"/>
  <c r="AP201" i="1" s="1"/>
  <c r="AP217" i="1" s="1"/>
  <c r="AQ146" i="1"/>
  <c r="AQ181" i="1" s="1"/>
  <c r="AP146" i="1"/>
  <c r="AP181" i="1" s="1"/>
  <c r="AQ145" i="1"/>
  <c r="AQ180" i="1" s="1"/>
  <c r="AP145" i="1"/>
  <c r="AP180" i="1" s="1"/>
  <c r="AQ144" i="1"/>
  <c r="AP144" i="1"/>
  <c r="AQ143" i="1"/>
  <c r="AP143" i="1"/>
  <c r="AQ142" i="1"/>
  <c r="AP142" i="1"/>
  <c r="AP177" i="1" s="1"/>
  <c r="AQ141" i="1"/>
  <c r="AQ176" i="1" s="1"/>
  <c r="AP141" i="1"/>
  <c r="AQ140" i="1"/>
  <c r="AQ175" i="1" s="1"/>
  <c r="AP140" i="1"/>
  <c r="AP175" i="1" s="1"/>
  <c r="AQ139" i="1"/>
  <c r="AP139" i="1"/>
  <c r="AP199" i="1" s="1"/>
  <c r="AQ138" i="1"/>
  <c r="AP138" i="1"/>
  <c r="AQ137" i="1"/>
  <c r="AP137" i="1"/>
  <c r="AQ136" i="1"/>
  <c r="AP136" i="1"/>
  <c r="AQ135" i="1"/>
  <c r="AQ198" i="1" s="1"/>
  <c r="AP135" i="1"/>
  <c r="AP198" i="1" s="1"/>
  <c r="AE166" i="1"/>
  <c r="AE165" i="1"/>
  <c r="AE164" i="1"/>
  <c r="AE163" i="1"/>
  <c r="AE162" i="1"/>
  <c r="AE161" i="1"/>
  <c r="AE160" i="1"/>
  <c r="AE159" i="1"/>
  <c r="AE204" i="1" s="1"/>
  <c r="AE158" i="1"/>
  <c r="AE157" i="1"/>
  <c r="AE156" i="1"/>
  <c r="AE155" i="1"/>
  <c r="AE203" i="1" s="1"/>
  <c r="AE154" i="1"/>
  <c r="AE153" i="1"/>
  <c r="AE152" i="1"/>
  <c r="AE151" i="1"/>
  <c r="AE150" i="1"/>
  <c r="AE149" i="1"/>
  <c r="AE148" i="1"/>
  <c r="AE147" i="1"/>
  <c r="AE201" i="1" s="1"/>
  <c r="AE146" i="1"/>
  <c r="AE181" i="1" s="1"/>
  <c r="AE145" i="1"/>
  <c r="AE180" i="1" s="1"/>
  <c r="AE144" i="1"/>
  <c r="AE179" i="1" s="1"/>
  <c r="AE143" i="1"/>
  <c r="AE200" i="1" s="1"/>
  <c r="AE216" i="1" s="1"/>
  <c r="AE142" i="1"/>
  <c r="AE177" i="1" s="1"/>
  <c r="AE141" i="1"/>
  <c r="AE176" i="1" s="1"/>
  <c r="AE140" i="1"/>
  <c r="AE139" i="1"/>
  <c r="AE138" i="1"/>
  <c r="AE137" i="1"/>
  <c r="AE136" i="1"/>
  <c r="AE135" i="1"/>
  <c r="AE198" i="1" s="1"/>
  <c r="AD166" i="1"/>
  <c r="AD165" i="1"/>
  <c r="AD164" i="1"/>
  <c r="AD163" i="1"/>
  <c r="AD205" i="1" s="1"/>
  <c r="AD162" i="1"/>
  <c r="AD161" i="1"/>
  <c r="AD160" i="1"/>
  <c r="AD159" i="1"/>
  <c r="AD158" i="1"/>
  <c r="AD157" i="1"/>
  <c r="AD156" i="1"/>
  <c r="AD155" i="1"/>
  <c r="AD203" i="1" s="1"/>
  <c r="AD154" i="1"/>
  <c r="AD153" i="1"/>
  <c r="AD152" i="1"/>
  <c r="AD151" i="1"/>
  <c r="AD202" i="1" s="1"/>
  <c r="AD150" i="1"/>
  <c r="AD185" i="1" s="1"/>
  <c r="AD149" i="1"/>
  <c r="AD184" i="1" s="1"/>
  <c r="AD148" i="1"/>
  <c r="AD147" i="1"/>
  <c r="AD146" i="1"/>
  <c r="AD145" i="1"/>
  <c r="AD144" i="1"/>
  <c r="AD143" i="1"/>
  <c r="AD200" i="1" s="1"/>
  <c r="AD142" i="1"/>
  <c r="AD177" i="1" s="1"/>
  <c r="AD141" i="1"/>
  <c r="AD176" i="1" s="1"/>
  <c r="AD140" i="1"/>
  <c r="AD175" i="1" s="1"/>
  <c r="AD139" i="1"/>
  <c r="AD199" i="1" s="1"/>
  <c r="AD215" i="1" s="1"/>
  <c r="AD138" i="1"/>
  <c r="AD191" i="1" s="1"/>
  <c r="AD137" i="1"/>
  <c r="AD190" i="1" s="1"/>
  <c r="AD136" i="1"/>
  <c r="AD135" i="1"/>
  <c r="S166" i="1"/>
  <c r="R166" i="1"/>
  <c r="S165" i="1"/>
  <c r="R165" i="1"/>
  <c r="S164" i="1"/>
  <c r="R164" i="1"/>
  <c r="S163" i="1"/>
  <c r="S205" i="1" s="1"/>
  <c r="R163" i="1"/>
  <c r="R205" i="1" s="1"/>
  <c r="S162" i="1"/>
  <c r="S181" i="1" s="1"/>
  <c r="R162" i="1"/>
  <c r="S161" i="1"/>
  <c r="R161" i="1"/>
  <c r="S160" i="1"/>
  <c r="R160" i="1"/>
  <c r="S159" i="1"/>
  <c r="R159" i="1"/>
  <c r="S158" i="1"/>
  <c r="R158" i="1"/>
  <c r="S157" i="1"/>
  <c r="R157" i="1"/>
  <c r="S156" i="1"/>
  <c r="R156" i="1"/>
  <c r="S155" i="1"/>
  <c r="R155" i="1"/>
  <c r="R203" i="1" s="1"/>
  <c r="S154" i="1"/>
  <c r="R154" i="1"/>
  <c r="S153" i="1"/>
  <c r="R153" i="1"/>
  <c r="S152" i="1"/>
  <c r="R152" i="1"/>
  <c r="S151" i="1"/>
  <c r="S202" i="1" s="1"/>
  <c r="R151" i="1"/>
  <c r="R202" i="1" s="1"/>
  <c r="S150" i="1"/>
  <c r="S185" i="1" s="1"/>
  <c r="R150" i="1"/>
  <c r="R185" i="1" s="1"/>
  <c r="S149" i="1"/>
  <c r="S184" i="1" s="1"/>
  <c r="R149" i="1"/>
  <c r="R184" i="1" s="1"/>
  <c r="S148" i="1"/>
  <c r="R148" i="1"/>
  <c r="S147" i="1"/>
  <c r="R147" i="1"/>
  <c r="R146" i="1"/>
  <c r="S145" i="1"/>
  <c r="S180" i="1" s="1"/>
  <c r="R145" i="1"/>
  <c r="S144" i="1"/>
  <c r="S179" i="1" s="1"/>
  <c r="R144" i="1"/>
  <c r="R179" i="1" s="1"/>
  <c r="S143" i="1"/>
  <c r="R143" i="1"/>
  <c r="R200" i="1" s="1"/>
  <c r="S142" i="1"/>
  <c r="R142" i="1"/>
  <c r="S141" i="1"/>
  <c r="R141" i="1"/>
  <c r="S140" i="1"/>
  <c r="R140" i="1"/>
  <c r="S139" i="1"/>
  <c r="S199" i="1" s="1"/>
  <c r="R139" i="1"/>
  <c r="R199" i="1" s="1"/>
  <c r="S138" i="1"/>
  <c r="S191" i="1" s="1"/>
  <c r="R138" i="1"/>
  <c r="R191" i="1" s="1"/>
  <c r="S137" i="1"/>
  <c r="R137" i="1"/>
  <c r="R190" i="1" s="1"/>
  <c r="S136" i="1"/>
  <c r="R136" i="1"/>
  <c r="S135" i="1"/>
  <c r="R135" i="1"/>
  <c r="J185" i="1"/>
  <c r="K184" i="1"/>
  <c r="I182" i="1"/>
  <c r="K166" i="1"/>
  <c r="J166" i="1"/>
  <c r="I166" i="1"/>
  <c r="H166" i="1"/>
  <c r="G166" i="1"/>
  <c r="K165" i="1"/>
  <c r="J165" i="1"/>
  <c r="I165" i="1"/>
  <c r="H165" i="1"/>
  <c r="G165" i="1"/>
  <c r="K164" i="1"/>
  <c r="J164" i="1"/>
  <c r="I164" i="1"/>
  <c r="H164" i="1"/>
  <c r="H183" i="1" s="1"/>
  <c r="G164" i="1"/>
  <c r="K163" i="1"/>
  <c r="J163" i="1"/>
  <c r="I163" i="1"/>
  <c r="H163" i="1"/>
  <c r="G163" i="1"/>
  <c r="K162" i="1"/>
  <c r="J162" i="1"/>
  <c r="I162" i="1"/>
  <c r="H162" i="1"/>
  <c r="G162" i="1"/>
  <c r="K161" i="1"/>
  <c r="J161" i="1"/>
  <c r="I161" i="1"/>
  <c r="H161" i="1"/>
  <c r="G161" i="1"/>
  <c r="K160" i="1"/>
  <c r="K204" i="1" s="1"/>
  <c r="J160" i="1"/>
  <c r="I160" i="1"/>
  <c r="H160" i="1"/>
  <c r="G160" i="1"/>
  <c r="K159" i="1"/>
  <c r="J159" i="1"/>
  <c r="I159" i="1"/>
  <c r="H159" i="1"/>
  <c r="H204" i="1" s="1"/>
  <c r="G159" i="1"/>
  <c r="K158" i="1"/>
  <c r="J158" i="1"/>
  <c r="I158" i="1"/>
  <c r="H158" i="1"/>
  <c r="G158" i="1"/>
  <c r="K157" i="1"/>
  <c r="J157" i="1"/>
  <c r="I157" i="1"/>
  <c r="H157" i="1"/>
  <c r="G157" i="1"/>
  <c r="K156" i="1"/>
  <c r="J156" i="1"/>
  <c r="I156" i="1"/>
  <c r="H156" i="1"/>
  <c r="G156" i="1"/>
  <c r="K155" i="1"/>
  <c r="J155" i="1"/>
  <c r="I155" i="1"/>
  <c r="H155" i="1"/>
  <c r="G155" i="1"/>
  <c r="K154" i="1"/>
  <c r="J154" i="1"/>
  <c r="I154" i="1"/>
  <c r="H154" i="1"/>
  <c r="G154" i="1"/>
  <c r="K153" i="1"/>
  <c r="J153" i="1"/>
  <c r="I153" i="1"/>
  <c r="H153" i="1"/>
  <c r="G153" i="1"/>
  <c r="K152" i="1"/>
  <c r="J152" i="1"/>
  <c r="I152" i="1"/>
  <c r="H152" i="1"/>
  <c r="G152" i="1"/>
  <c r="K151" i="1"/>
  <c r="K202" i="1" s="1"/>
  <c r="J151" i="1"/>
  <c r="I151" i="1"/>
  <c r="H151" i="1"/>
  <c r="G151" i="1"/>
  <c r="K150" i="1"/>
  <c r="K185" i="1" s="1"/>
  <c r="J150" i="1"/>
  <c r="I150" i="1"/>
  <c r="H150" i="1"/>
  <c r="G150" i="1"/>
  <c r="G185" i="1" s="1"/>
  <c r="K149" i="1"/>
  <c r="J149" i="1"/>
  <c r="I149" i="1"/>
  <c r="I184" i="1" s="1"/>
  <c r="H149" i="1"/>
  <c r="H184" i="1" s="1"/>
  <c r="G149" i="1"/>
  <c r="G184" i="1" s="1"/>
  <c r="K148" i="1"/>
  <c r="K183" i="1" s="1"/>
  <c r="J148" i="1"/>
  <c r="J183" i="1" s="1"/>
  <c r="I148" i="1"/>
  <c r="I183" i="1" s="1"/>
  <c r="H148" i="1"/>
  <c r="G148" i="1"/>
  <c r="K147" i="1"/>
  <c r="J147" i="1"/>
  <c r="J182" i="1" s="1"/>
  <c r="I147" i="1"/>
  <c r="H147" i="1"/>
  <c r="G147" i="1"/>
  <c r="K146" i="1"/>
  <c r="K181" i="1" s="1"/>
  <c r="J146" i="1"/>
  <c r="J181" i="1" s="1"/>
  <c r="I146" i="1"/>
  <c r="I181" i="1" s="1"/>
  <c r="H146" i="1"/>
  <c r="H181" i="1" s="1"/>
  <c r="G146" i="1"/>
  <c r="G181" i="1" s="1"/>
  <c r="K145" i="1"/>
  <c r="K180" i="1" s="1"/>
  <c r="J145" i="1"/>
  <c r="I145" i="1"/>
  <c r="H145" i="1"/>
  <c r="H180" i="1" s="1"/>
  <c r="G145" i="1"/>
  <c r="G180" i="1" s="1"/>
  <c r="K144" i="1"/>
  <c r="J144" i="1"/>
  <c r="J179" i="1" s="1"/>
  <c r="I144" i="1"/>
  <c r="I179" i="1" s="1"/>
  <c r="H144" i="1"/>
  <c r="H179" i="1" s="1"/>
  <c r="G144" i="1"/>
  <c r="G179" i="1" s="1"/>
  <c r="K143" i="1"/>
  <c r="K178" i="1" s="1"/>
  <c r="J143" i="1"/>
  <c r="I143" i="1"/>
  <c r="I178" i="1" s="1"/>
  <c r="H143" i="1"/>
  <c r="G143" i="1"/>
  <c r="K142" i="1"/>
  <c r="K177" i="1" s="1"/>
  <c r="J142" i="1"/>
  <c r="J177" i="1" s="1"/>
  <c r="I142" i="1"/>
  <c r="H142" i="1"/>
  <c r="H177" i="1" s="1"/>
  <c r="G142" i="1"/>
  <c r="G177" i="1" s="1"/>
  <c r="K141" i="1"/>
  <c r="K176" i="1" s="1"/>
  <c r="J141" i="1"/>
  <c r="J176" i="1" s="1"/>
  <c r="I141" i="1"/>
  <c r="I176" i="1" s="1"/>
  <c r="H141" i="1"/>
  <c r="H176" i="1" s="1"/>
  <c r="G141" i="1"/>
  <c r="K140" i="1"/>
  <c r="J140" i="1"/>
  <c r="I140" i="1"/>
  <c r="I175" i="1" s="1"/>
  <c r="H140" i="1"/>
  <c r="H175" i="1" s="1"/>
  <c r="G140" i="1"/>
  <c r="K139" i="1"/>
  <c r="J139" i="1"/>
  <c r="I139" i="1"/>
  <c r="H139" i="1"/>
  <c r="G139" i="1"/>
  <c r="K138" i="1"/>
  <c r="J138" i="1"/>
  <c r="I138" i="1"/>
  <c r="H138" i="1"/>
  <c r="G138" i="1"/>
  <c r="K137" i="1"/>
  <c r="K172" i="1" s="1"/>
  <c r="J137" i="1"/>
  <c r="I137" i="1"/>
  <c r="I190" i="1" s="1"/>
  <c r="H137" i="1"/>
  <c r="H190" i="1" s="1"/>
  <c r="G137" i="1"/>
  <c r="G172" i="1" s="1"/>
  <c r="K136" i="1"/>
  <c r="K189" i="1" s="1"/>
  <c r="J136" i="1"/>
  <c r="I136" i="1"/>
  <c r="H136" i="1"/>
  <c r="H189" i="1" s="1"/>
  <c r="G136" i="1"/>
  <c r="K135" i="1"/>
  <c r="J135" i="1"/>
  <c r="I135" i="1"/>
  <c r="I170" i="1" s="1"/>
  <c r="H135" i="1"/>
  <c r="G135" i="1"/>
  <c r="G198" i="1" s="1"/>
  <c r="F202" i="1"/>
  <c r="F221" i="1" s="1"/>
  <c r="F190" i="1"/>
  <c r="F171" i="1"/>
  <c r="F178" i="1"/>
  <c r="F180" i="1"/>
  <c r="F183" i="1"/>
  <c r="F148" i="1"/>
  <c r="F164" i="1"/>
  <c r="F163" i="1"/>
  <c r="F162" i="1"/>
  <c r="F161" i="1"/>
  <c r="F160" i="1"/>
  <c r="F204" i="1" s="1"/>
  <c r="F159" i="1"/>
  <c r="F158" i="1"/>
  <c r="F177" i="1" s="1"/>
  <c r="F157" i="1"/>
  <c r="F203" i="1" s="1"/>
  <c r="F156" i="1"/>
  <c r="F155" i="1"/>
  <c r="F154" i="1"/>
  <c r="F153" i="1"/>
  <c r="F152" i="1"/>
  <c r="F151" i="1"/>
  <c r="F149" i="1"/>
  <c r="F184" i="1" s="1"/>
  <c r="F150" i="1"/>
  <c r="F185" i="1" s="1"/>
  <c r="F147" i="1"/>
  <c r="F182" i="1" s="1"/>
  <c r="F146" i="1"/>
  <c r="F191" i="1" s="1"/>
  <c r="F145" i="1"/>
  <c r="F144" i="1"/>
  <c r="F179" i="1" s="1"/>
  <c r="F143" i="1"/>
  <c r="F200" i="1" s="1"/>
  <c r="F142" i="1"/>
  <c r="F141" i="1"/>
  <c r="F176" i="1" s="1"/>
  <c r="F140" i="1"/>
  <c r="F175" i="1" s="1"/>
  <c r="F193" i="1" s="1"/>
  <c r="F139" i="1"/>
  <c r="F174" i="1" s="1"/>
  <c r="F138" i="1"/>
  <c r="F173" i="1" s="1"/>
  <c r="F137" i="1"/>
  <c r="F172" i="1" s="1"/>
  <c r="F136" i="1"/>
  <c r="F189" i="1" s="1"/>
  <c r="F209" i="1" s="1"/>
  <c r="F165" i="1"/>
  <c r="F205" i="1" s="1"/>
  <c r="F166" i="1"/>
  <c r="F135" i="1"/>
  <c r="F198" i="1" s="1"/>
  <c r="F214" i="1" l="1"/>
  <c r="F194" i="1"/>
  <c r="F210" i="1" s="1"/>
  <c r="F216" i="1"/>
  <c r="F201" i="1"/>
  <c r="F217" i="1" s="1"/>
  <c r="H202" i="1"/>
  <c r="H205" i="1"/>
  <c r="AD198" i="1"/>
  <c r="AD204" i="1"/>
  <c r="AE202" i="1"/>
  <c r="AE205" i="1"/>
  <c r="BB199" i="1"/>
  <c r="BB215" i="1" s="1"/>
  <c r="BB205" i="1"/>
  <c r="BC203" i="1"/>
  <c r="F188" i="1"/>
  <c r="S190" i="1"/>
  <c r="S200" i="1"/>
  <c r="S216" i="1" s="1"/>
  <c r="S203" i="1"/>
  <c r="S215" i="1" s="1"/>
  <c r="AD189" i="1"/>
  <c r="AD183" i="1"/>
  <c r="AE175" i="1"/>
  <c r="AQ199" i="1"/>
  <c r="AQ202" i="1"/>
  <c r="AQ205" i="1"/>
  <c r="H199" i="1"/>
  <c r="AD201" i="1"/>
  <c r="AD217" i="1" s="1"/>
  <c r="AE199" i="1"/>
  <c r="AE215" i="1" s="1"/>
  <c r="AP215" i="1"/>
  <c r="BB202" i="1"/>
  <c r="BB221" i="1" s="1"/>
  <c r="BC200" i="1"/>
  <c r="BC216" i="1" s="1"/>
  <c r="F181" i="1"/>
  <c r="F195" i="1" s="1"/>
  <c r="F211" i="1" s="1"/>
  <c r="J199" i="1"/>
  <c r="J202" i="1"/>
  <c r="J205" i="1"/>
  <c r="J190" i="1"/>
  <c r="AP176" i="1"/>
  <c r="AQ217" i="1"/>
  <c r="BC189" i="1"/>
  <c r="K179" i="1"/>
  <c r="G191" i="1"/>
  <c r="I202" i="1"/>
  <c r="J204" i="1"/>
  <c r="R175" i="1"/>
  <c r="R181" i="1"/>
  <c r="AP189" i="1"/>
  <c r="AP183" i="1"/>
  <c r="BC190" i="1"/>
  <c r="H191" i="1"/>
  <c r="J175" i="1"/>
  <c r="G178" i="1"/>
  <c r="I180" i="1"/>
  <c r="H185" i="1"/>
  <c r="G190" i="1"/>
  <c r="G210" i="1" s="1"/>
  <c r="S175" i="1"/>
  <c r="AQ189" i="1"/>
  <c r="AQ177" i="1"/>
  <c r="AQ183" i="1"/>
  <c r="BC191" i="1"/>
  <c r="G175" i="1"/>
  <c r="R180" i="1"/>
  <c r="I204" i="1"/>
  <c r="I188" i="1"/>
  <c r="I208" i="1" s="1"/>
  <c r="G189" i="1"/>
  <c r="I191" i="1"/>
  <c r="K175" i="1"/>
  <c r="J180" i="1"/>
  <c r="G183" i="1"/>
  <c r="I185" i="1"/>
  <c r="H203" i="1"/>
  <c r="G204" i="1"/>
  <c r="R198" i="1"/>
  <c r="R176" i="1"/>
  <c r="R201" i="1"/>
  <c r="R217" i="1" s="1"/>
  <c r="R204" i="1"/>
  <c r="R221" i="1" s="1"/>
  <c r="AD216" i="1"/>
  <c r="AE217" i="1"/>
  <c r="AP190" i="1"/>
  <c r="AP200" i="1"/>
  <c r="AP216" i="1" s="1"/>
  <c r="AP184" i="1"/>
  <c r="AP203" i="1"/>
  <c r="AP221" i="1" s="1"/>
  <c r="BB217" i="1"/>
  <c r="BC215" i="1"/>
  <c r="BC221" i="1"/>
  <c r="I177" i="1"/>
  <c r="F170" i="1"/>
  <c r="F192" i="1" s="1"/>
  <c r="H171" i="1"/>
  <c r="J173" i="1"/>
  <c r="G176" i="1"/>
  <c r="I200" i="1"/>
  <c r="S198" i="1"/>
  <c r="S176" i="1"/>
  <c r="S201" i="1"/>
  <c r="S217" i="1" s="1"/>
  <c r="S204" i="1"/>
  <c r="AD179" i="1"/>
  <c r="AE189" i="1"/>
  <c r="AE183" i="1"/>
  <c r="AQ190" i="1"/>
  <c r="AQ200" i="1"/>
  <c r="AQ216" i="1" s="1"/>
  <c r="AQ184" i="1"/>
  <c r="AQ203" i="1"/>
  <c r="BB189" i="1"/>
  <c r="BB183" i="1"/>
  <c r="BC175" i="1"/>
  <c r="H182" i="1"/>
  <c r="R215" i="1"/>
  <c r="F199" i="1"/>
  <c r="F215" i="1" s="1"/>
  <c r="I189" i="1"/>
  <c r="K191" i="1"/>
  <c r="J203" i="1"/>
  <c r="R189" i="1"/>
  <c r="R177" i="1"/>
  <c r="R183" i="1"/>
  <c r="AD180" i="1"/>
  <c r="AE190" i="1"/>
  <c r="AE184" i="1"/>
  <c r="AP191" i="1"/>
  <c r="AP179" i="1"/>
  <c r="AP185" i="1"/>
  <c r="BB190" i="1"/>
  <c r="BB184" i="1"/>
  <c r="BC176" i="1"/>
  <c r="J184" i="1"/>
  <c r="AD221" i="1"/>
  <c r="J189" i="1"/>
  <c r="G202" i="1"/>
  <c r="S189" i="1"/>
  <c r="S177" i="1"/>
  <c r="S183" i="1"/>
  <c r="AD181" i="1"/>
  <c r="AE191" i="1"/>
  <c r="AE185" i="1"/>
  <c r="AQ191" i="1"/>
  <c r="AQ179" i="1"/>
  <c r="AQ185" i="1"/>
  <c r="BB191" i="1"/>
  <c r="BB185" i="1"/>
  <c r="BC177" i="1"/>
  <c r="AE221" i="1"/>
  <c r="J191" i="1"/>
  <c r="K198" i="1"/>
  <c r="K190" i="1"/>
  <c r="BC220" i="1"/>
  <c r="BC214" i="1"/>
  <c r="BC170" i="1"/>
  <c r="BC172" i="1"/>
  <c r="BC194" i="1" s="1"/>
  <c r="BC210" i="1" s="1"/>
  <c r="BC174" i="1"/>
  <c r="BC178" i="1"/>
  <c r="BC182" i="1"/>
  <c r="BC188" i="1"/>
  <c r="BC171" i="1"/>
  <c r="BC193" i="1" s="1"/>
  <c r="BC209" i="1" s="1"/>
  <c r="BC173" i="1"/>
  <c r="BC195" i="1" s="1"/>
  <c r="BC211" i="1" s="1"/>
  <c r="BB220" i="1"/>
  <c r="BB170" i="1"/>
  <c r="BB172" i="1"/>
  <c r="BB174" i="1"/>
  <c r="BB178" i="1"/>
  <c r="BB182" i="1"/>
  <c r="BB188" i="1"/>
  <c r="BB171" i="1"/>
  <c r="BB193" i="1" s="1"/>
  <c r="BB209" i="1" s="1"/>
  <c r="BB173" i="1"/>
  <c r="BB195" i="1" s="1"/>
  <c r="AQ214" i="1"/>
  <c r="AP220" i="1"/>
  <c r="AP214" i="1"/>
  <c r="AP170" i="1"/>
  <c r="AP171" i="1"/>
  <c r="AP193" i="1" s="1"/>
  <c r="AP209" i="1" s="1"/>
  <c r="AP172" i="1"/>
  <c r="AP194" i="1" s="1"/>
  <c r="AP210" i="1" s="1"/>
  <c r="AP173" i="1"/>
  <c r="AP195" i="1" s="1"/>
  <c r="AP211" i="1" s="1"/>
  <c r="AP174" i="1"/>
  <c r="AP178" i="1"/>
  <c r="AP182" i="1"/>
  <c r="AP188" i="1"/>
  <c r="AQ170" i="1"/>
  <c r="AQ171" i="1"/>
  <c r="AQ172" i="1"/>
  <c r="AQ173" i="1"/>
  <c r="AQ174" i="1"/>
  <c r="AQ178" i="1"/>
  <c r="AQ182" i="1"/>
  <c r="AQ188" i="1"/>
  <c r="AE220" i="1"/>
  <c r="AE214" i="1"/>
  <c r="AE170" i="1"/>
  <c r="AE172" i="1"/>
  <c r="AE174" i="1"/>
  <c r="AE178" i="1"/>
  <c r="AE182" i="1"/>
  <c r="AE188" i="1"/>
  <c r="AE171" i="1"/>
  <c r="AE193" i="1" s="1"/>
  <c r="AE209" i="1" s="1"/>
  <c r="AE173" i="1"/>
  <c r="AE195" i="1" s="1"/>
  <c r="AE211" i="1" s="1"/>
  <c r="AD220" i="1"/>
  <c r="AD214" i="1"/>
  <c r="AD170" i="1"/>
  <c r="AD172" i="1"/>
  <c r="AD194" i="1" s="1"/>
  <c r="AD210" i="1" s="1"/>
  <c r="AD174" i="1"/>
  <c r="AD178" i="1"/>
  <c r="AD182" i="1"/>
  <c r="AD188" i="1"/>
  <c r="AD171" i="1"/>
  <c r="AD193" i="1" s="1"/>
  <c r="AD209" i="1" s="1"/>
  <c r="AD173" i="1"/>
  <c r="AD195" i="1" s="1"/>
  <c r="AD211" i="1" s="1"/>
  <c r="R220" i="1"/>
  <c r="R214" i="1"/>
  <c r="S220" i="1"/>
  <c r="S214" i="1"/>
  <c r="R170" i="1"/>
  <c r="R171" i="1"/>
  <c r="R193" i="1" s="1"/>
  <c r="R172" i="1"/>
  <c r="R194" i="1" s="1"/>
  <c r="R210" i="1" s="1"/>
  <c r="R173" i="1"/>
  <c r="R174" i="1"/>
  <c r="R178" i="1"/>
  <c r="R182" i="1"/>
  <c r="R188" i="1"/>
  <c r="S170" i="1"/>
  <c r="S171" i="1"/>
  <c r="S193" i="1" s="1"/>
  <c r="S209" i="1" s="1"/>
  <c r="S172" i="1"/>
  <c r="S194" i="1" s="1"/>
  <c r="S210" i="1" s="1"/>
  <c r="S173" i="1"/>
  <c r="S195" i="1" s="1"/>
  <c r="S211" i="1" s="1"/>
  <c r="S174" i="1"/>
  <c r="S178" i="1"/>
  <c r="S182" i="1"/>
  <c r="S188" i="1"/>
  <c r="G214" i="1"/>
  <c r="K214" i="1"/>
  <c r="H193" i="1"/>
  <c r="H209" i="1" s="1"/>
  <c r="G194" i="1"/>
  <c r="K194" i="1"/>
  <c r="K210" i="1" s="1"/>
  <c r="H195" i="1"/>
  <c r="H211" i="1" s="1"/>
  <c r="J195" i="1"/>
  <c r="J211" i="1" s="1"/>
  <c r="H198" i="1"/>
  <c r="H188" i="1"/>
  <c r="J198" i="1"/>
  <c r="J188" i="1"/>
  <c r="H200" i="1"/>
  <c r="H216" i="1" s="1"/>
  <c r="H178" i="1"/>
  <c r="J200" i="1"/>
  <c r="J216" i="1" s="1"/>
  <c r="J178" i="1"/>
  <c r="H170" i="1"/>
  <c r="J170" i="1"/>
  <c r="G171" i="1"/>
  <c r="G193" i="1" s="1"/>
  <c r="G209" i="1" s="1"/>
  <c r="I171" i="1"/>
  <c r="I193" i="1" s="1"/>
  <c r="I209" i="1" s="1"/>
  <c r="K171" i="1"/>
  <c r="H172" i="1"/>
  <c r="H194" i="1" s="1"/>
  <c r="H210" i="1" s="1"/>
  <c r="J172" i="1"/>
  <c r="G173" i="1"/>
  <c r="G195" i="1" s="1"/>
  <c r="G211" i="1" s="1"/>
  <c r="I173" i="1"/>
  <c r="I195" i="1" s="1"/>
  <c r="K173" i="1"/>
  <c r="K195" i="1" s="1"/>
  <c r="H174" i="1"/>
  <c r="J174" i="1"/>
  <c r="J192" i="1" s="1"/>
  <c r="I198" i="1"/>
  <c r="G200" i="1"/>
  <c r="G216" i="1" s="1"/>
  <c r="K200" i="1"/>
  <c r="K216" i="1" s="1"/>
  <c r="J201" i="1"/>
  <c r="J217" i="1" s="1"/>
  <c r="G199" i="1"/>
  <c r="I199" i="1"/>
  <c r="K199" i="1"/>
  <c r="G201" i="1"/>
  <c r="I201" i="1"/>
  <c r="K201" i="1"/>
  <c r="G203" i="1"/>
  <c r="I203" i="1"/>
  <c r="I221" i="1" s="1"/>
  <c r="K203" i="1"/>
  <c r="K221" i="1" s="1"/>
  <c r="G205" i="1"/>
  <c r="G221" i="1" s="1"/>
  <c r="I205" i="1"/>
  <c r="K205" i="1"/>
  <c r="G170" i="1"/>
  <c r="K170" i="1"/>
  <c r="J171" i="1"/>
  <c r="J193" i="1" s="1"/>
  <c r="J209" i="1" s="1"/>
  <c r="I172" i="1"/>
  <c r="I194" i="1" s="1"/>
  <c r="I210" i="1" s="1"/>
  <c r="H173" i="1"/>
  <c r="G174" i="1"/>
  <c r="I174" i="1"/>
  <c r="I192" i="1" s="1"/>
  <c r="K174" i="1"/>
  <c r="G182" i="1"/>
  <c r="K182" i="1"/>
  <c r="G188" i="1"/>
  <c r="K188" i="1"/>
  <c r="H201" i="1"/>
  <c r="R209" i="1" l="1"/>
  <c r="R216" i="1"/>
  <c r="H221" i="1"/>
  <c r="BB194" i="1"/>
  <c r="BB210" i="1" s="1"/>
  <c r="K211" i="1"/>
  <c r="H215" i="1"/>
  <c r="AQ195" i="1"/>
  <c r="AQ211" i="1" s="1"/>
  <c r="BB214" i="1"/>
  <c r="S221" i="1"/>
  <c r="AQ194" i="1"/>
  <c r="AQ210" i="1" s="1"/>
  <c r="AQ221" i="1"/>
  <c r="F208" i="1"/>
  <c r="I211" i="1"/>
  <c r="AQ193" i="1"/>
  <c r="AQ209" i="1" s="1"/>
  <c r="AQ215" i="1"/>
  <c r="J194" i="1"/>
  <c r="J210" i="1" s="1"/>
  <c r="AQ220" i="1"/>
  <c r="J221" i="1"/>
  <c r="F220" i="1"/>
  <c r="H217" i="1"/>
  <c r="K193" i="1"/>
  <c r="K209" i="1" s="1"/>
  <c r="R195" i="1"/>
  <c r="R211" i="1" s="1"/>
  <c r="AE194" i="1"/>
  <c r="AE210" i="1" s="1"/>
  <c r="BB211" i="1"/>
  <c r="J215" i="1"/>
  <c r="G192" i="1"/>
  <c r="I216" i="1"/>
  <c r="BC192" i="1"/>
  <c r="BC208" i="1" s="1"/>
  <c r="BB192" i="1"/>
  <c r="BB208" i="1" s="1"/>
  <c r="AQ192" i="1"/>
  <c r="AQ208" i="1" s="1"/>
  <c r="AP192" i="1"/>
  <c r="AP208" i="1" s="1"/>
  <c r="AE192" i="1"/>
  <c r="AE208" i="1" s="1"/>
  <c r="AD192" i="1"/>
  <c r="AD208" i="1" s="1"/>
  <c r="S192" i="1"/>
  <c r="S208" i="1" s="1"/>
  <c r="R192" i="1"/>
  <c r="R208" i="1" s="1"/>
  <c r="K192" i="1"/>
  <c r="K208" i="1" s="1"/>
  <c r="K217" i="1"/>
  <c r="G217" i="1"/>
  <c r="I215" i="1"/>
  <c r="J208" i="1"/>
  <c r="K220" i="1"/>
  <c r="G220" i="1"/>
  <c r="G208" i="1"/>
  <c r="I217" i="1"/>
  <c r="K215" i="1"/>
  <c r="G215" i="1"/>
  <c r="I220" i="1"/>
  <c r="I214" i="1"/>
  <c r="H192" i="1"/>
  <c r="H208" i="1" s="1"/>
  <c r="J220" i="1"/>
  <c r="J214" i="1"/>
  <c r="H220" i="1"/>
  <c r="H214" i="1"/>
</calcChain>
</file>

<file path=xl/comments1.xml><?xml version="1.0" encoding="utf-8"?>
<comments xmlns="http://schemas.openxmlformats.org/spreadsheetml/2006/main">
  <authors>
    <author>BarfChal</author>
  </authors>
  <commentList>
    <comment ref="G2" authorId="0" shapeId="0">
      <text>
        <r>
          <rPr>
            <sz val="9"/>
            <color indexed="81"/>
            <rFont val="Tahoma"/>
            <family val="2"/>
          </rPr>
          <t xml:space="preserve">Ec control =2.6
shalypak
</t>
        </r>
      </text>
    </comment>
    <comment ref="H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J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K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S2" authorId="0" shapeId="0">
      <text>
        <r>
          <rPr>
            <sz val="9"/>
            <color indexed="81"/>
            <rFont val="Tahoma"/>
            <charset val="178"/>
          </rPr>
          <t xml:space="preserve">
Eccontrol= 7.3
baz</t>
        </r>
      </text>
    </comment>
    <comment ref="T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V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W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AE2" authorId="0" shapeId="0">
      <text>
        <r>
          <rPr>
            <sz val="9"/>
            <color indexed="81"/>
            <rFont val="Tahoma"/>
            <charset val="178"/>
          </rPr>
          <t xml:space="preserve">
ECCONTROL = 7.9 
oxa</t>
        </r>
      </text>
    </comment>
    <comment ref="AF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AH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AI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AQ2" authorId="0" shapeId="0">
      <text>
        <r>
          <rPr>
            <sz val="9"/>
            <color indexed="81"/>
            <rFont val="Tahoma"/>
            <family val="2"/>
          </rPr>
          <t>ECCONTROL= 7.3 
novino          برا هردو رقم</t>
        </r>
      </text>
    </comment>
    <comment ref="AR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AT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AU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BC2" authorId="0" shapeId="0">
      <text>
        <r>
          <rPr>
            <sz val="9"/>
            <color indexed="81"/>
            <rFont val="Tahoma"/>
            <charset val="178"/>
          </rPr>
          <t xml:space="preserve">
ECCONTROL= 7.3
پروپانیل برا رقم 1و 2</t>
        </r>
      </text>
    </comment>
    <comment ref="BD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BF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BG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T7" authorId="0" shapeId="0">
      <text>
        <r>
          <rPr>
            <b/>
            <sz val="9"/>
            <color indexed="81"/>
            <rFont val="Tahoma"/>
            <family val="2"/>
          </rPr>
          <t xml:space="preserve">گیاهچه کاملا ار بین رفته بود </t>
        </r>
        <r>
          <rPr>
            <sz val="9"/>
            <color indexed="81"/>
            <rFont val="Tahoma"/>
            <family val="2"/>
          </rPr>
          <t xml:space="preserve">
</t>
        </r>
      </text>
    </comment>
  </commentList>
</comments>
</file>

<file path=xl/comments2.xml><?xml version="1.0" encoding="utf-8"?>
<comments xmlns="http://schemas.openxmlformats.org/spreadsheetml/2006/main">
  <authors>
    <author>BarfChal</author>
  </authors>
  <commentList>
    <comment ref="G2" authorId="0" shapeId="0">
      <text>
        <r>
          <rPr>
            <sz val="9"/>
            <color indexed="81"/>
            <rFont val="Tahoma"/>
            <charset val="178"/>
          </rPr>
          <t xml:space="preserve">
ECCONTROL= 7.3
پروپانیل برا رقم 1و 2</t>
        </r>
      </text>
    </comment>
    <comment ref="H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J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K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S2" authorId="0" shapeId="0">
      <text>
        <r>
          <rPr>
            <sz val="9"/>
            <color indexed="81"/>
            <rFont val="Tahoma"/>
            <charset val="178"/>
          </rPr>
          <t xml:space="preserve">
Eccontrol= 7.3
baz</t>
        </r>
      </text>
    </comment>
    <comment ref="T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V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W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AE2" authorId="0" shapeId="0">
      <text>
        <r>
          <rPr>
            <sz val="9"/>
            <color indexed="81"/>
            <rFont val="Tahoma"/>
            <charset val="178"/>
          </rPr>
          <t xml:space="preserve">
ECCONTROL = 7.9 
oxa</t>
        </r>
      </text>
    </comment>
    <comment ref="AF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AH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AI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AQ2" authorId="0" shapeId="0">
      <text>
        <r>
          <rPr>
            <sz val="9"/>
            <color indexed="81"/>
            <rFont val="Tahoma"/>
            <family val="2"/>
          </rPr>
          <t>ECCONTROL= 7.3 
novino          برا هردو رقم</t>
        </r>
      </text>
    </comment>
    <comment ref="AR2" authorId="0"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AT2" authorId="0"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AU2" authorId="0"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H135" authorId="0" shapeId="0">
      <text>
        <r>
          <rPr>
            <b/>
            <sz val="9"/>
            <color indexed="81"/>
            <rFont val="Tahoma"/>
            <family val="2"/>
          </rPr>
          <t xml:space="preserve">گیاهچه کاملا ار بین رفته بود </t>
        </r>
        <r>
          <rPr>
            <sz val="9"/>
            <color indexed="81"/>
            <rFont val="Tahoma"/>
            <family val="2"/>
          </rPr>
          <t xml:space="preserve">
</t>
        </r>
      </text>
    </comment>
  </commentList>
</comments>
</file>

<file path=xl/comments3.xml><?xml version="1.0" encoding="utf-8"?>
<comments xmlns="http://schemas.openxmlformats.org/spreadsheetml/2006/main">
  <authors>
    <author>Dr.Ahmadvand</author>
    <author>BarfChal</author>
  </authors>
  <commentList>
    <comment ref="F4"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G4"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W4" authorId="1" shapeId="0">
      <text>
        <r>
          <rPr>
            <sz val="9"/>
            <color indexed="81"/>
            <rFont val="Tahoma"/>
            <charset val="178"/>
          </rPr>
          <t xml:space="preserve">
ECCONTROL= 7.3
پروپانیل برا رقم 1و 2</t>
        </r>
      </text>
    </comment>
    <comment ref="X4" authorId="1" shapeId="0">
      <text>
        <r>
          <rPr>
            <sz val="9"/>
            <color indexed="81"/>
            <rFont val="Tahoma"/>
            <family val="2"/>
          </rPr>
          <t xml:space="preserve">با خط کش اندازه گیری شده است  و از هر گیاهچه سه برگ اندازه گیری شده و میانگین آنها ثبت شده و در بعضی ها که صفر نوشتم گیاهچه بعد 4 هفته از بین رفته، و نمشد طول و عرض را اندازه گرفت  
</t>
        </r>
      </text>
    </comment>
    <comment ref="Z4" authorId="1" shapeId="0">
      <text>
        <r>
          <rPr>
            <sz val="9"/>
            <color indexed="81"/>
            <rFont val="Tahoma"/>
            <family val="2"/>
          </rPr>
          <t xml:space="preserve">کل گیاهچه وزن آن اندازه گیری شده است و در بعضی گیاهچه هایی که نیمه خشک بودند و یا یک گیاه سالم بود اندازه گیری شده است.و دربعضی گیاهچه که کاملا خشک بودند صفر ثبت شده است  
</t>
        </r>
      </text>
    </comment>
    <comment ref="AA4" authorId="1"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G13" authorId="0" shapeId="0">
      <text>
        <r>
          <rPr>
            <b/>
            <sz val="9"/>
            <color indexed="81"/>
            <rFont val="Tahoma"/>
            <family val="2"/>
          </rPr>
          <t>Dr.Ahmadvand:</t>
        </r>
        <r>
          <rPr>
            <sz val="9"/>
            <color indexed="81"/>
            <rFont val="Tahoma"/>
            <family val="2"/>
          </rPr>
          <t xml:space="preserve">
در بعضی موارد مثل این پلات عدد ندارید. دلیل چیست؟</t>
        </r>
      </text>
    </comment>
    <comment ref="F80" authorId="0" shapeId="0">
      <text>
        <r>
          <rPr>
            <b/>
            <sz val="9"/>
            <color indexed="81"/>
            <rFont val="Tahoma"/>
            <family val="2"/>
          </rPr>
          <t>Dr.Ahmadvand:</t>
        </r>
        <r>
          <rPr>
            <sz val="9"/>
            <color indexed="81"/>
            <rFont val="Tahoma"/>
            <family val="2"/>
          </rPr>
          <t xml:space="preserve">
وقتی در این گلدانها عدد اسپد دارید یعنی بوته داشته اید پس چرا سطح برگ و وزن خشک صفر است؟</t>
        </r>
      </text>
    </comment>
    <comment ref="G329" authorId="1"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 ref="O329" authorId="1" shapeId="0">
      <text>
        <r>
          <rPr>
            <sz val="9"/>
            <color indexed="81"/>
            <rFont val="Tahoma"/>
            <family val="2"/>
          </rPr>
          <t>بعد 24 ساعت و دمای 72 درجه وزن خشک اندازه گیری شده است. 
در وزن خشک و تر سلی که درون ان خالیه شماره اش پاک شده نمیدونستم کدومه برای همین ننوشتم.</t>
        </r>
      </text>
    </comment>
  </commentList>
</comments>
</file>

<file path=xl/comments4.xml><?xml version="1.0" encoding="utf-8"?>
<comments xmlns="http://schemas.openxmlformats.org/spreadsheetml/2006/main">
  <authors>
    <author>Dr.Ahmadvand</author>
  </authors>
  <commentList>
    <comment ref="E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F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L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M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S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T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Z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A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AG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H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F15" authorId="0" shapeId="0">
      <text>
        <r>
          <rPr>
            <b/>
            <sz val="9"/>
            <color indexed="81"/>
            <rFont val="Tahoma"/>
            <family val="2"/>
          </rPr>
          <t>Dr.Ahmadvand:</t>
        </r>
        <r>
          <rPr>
            <sz val="9"/>
            <color indexed="81"/>
            <rFont val="Tahoma"/>
            <family val="2"/>
          </rPr>
          <t xml:space="preserve">
در بعضی موارد مثل این پلات عدد ندارید. دلیل چیست؟</t>
        </r>
      </text>
    </comment>
    <comment ref="L18" authorId="0" shapeId="0">
      <text>
        <r>
          <rPr>
            <b/>
            <sz val="9"/>
            <color indexed="81"/>
            <rFont val="Tahoma"/>
            <family val="2"/>
          </rPr>
          <t>Dr.Ahmadvand:</t>
        </r>
        <r>
          <rPr>
            <sz val="9"/>
            <color indexed="81"/>
            <rFont val="Tahoma"/>
            <family val="2"/>
          </rPr>
          <t xml:space="preserve">
وقتی در این گلدانها عدد اسپد دارید یعنی بوته داشته اید پس چرا سطح برگ و وزن خشک صفر است؟</t>
        </r>
      </text>
    </comment>
    <comment ref="E7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F7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L7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M7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S7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T7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Z7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A7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AG7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H7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E9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F9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L9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M9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S9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T9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Z9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A9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AG96"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H96"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E10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F10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L10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M10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S10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T10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Z10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A10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 ref="AG105" authorId="0" shapeId="0">
      <text>
        <r>
          <rPr>
            <b/>
            <sz val="9"/>
            <color indexed="81"/>
            <rFont val="Tahoma"/>
            <family val="2"/>
          </rPr>
          <t>Dr.Ahmadvand:</t>
        </r>
        <r>
          <rPr>
            <sz val="9"/>
            <color indexed="81"/>
            <rFont val="Tahoma"/>
            <family val="2"/>
          </rPr>
          <t xml:space="preserve">
سطح برگ را با ضرب کردن طول در عرض در عدد 0.72 محاسبه کردم و اعداد طول و عرض را حذف کردم. فقط شما مشخص کنید واحد این عدد سانتیمتر مربع در گلدان است یا سانتیمتر مربع در بوته؟
چون من از روی داده های شما این موضوع را نفهمیدم</t>
        </r>
      </text>
    </comment>
    <comment ref="AH105" authorId="0" shapeId="0">
      <text>
        <r>
          <rPr>
            <b/>
            <sz val="9"/>
            <color indexed="81"/>
            <rFont val="Tahoma"/>
            <family val="2"/>
          </rPr>
          <t>Dr.Ahmadvand:</t>
        </r>
        <r>
          <rPr>
            <sz val="9"/>
            <color indexed="81"/>
            <rFont val="Tahoma"/>
            <family val="2"/>
          </rPr>
          <t xml:space="preserve">
واحد وزن خشک را مشخص کنید که گرم در بوته است یا گرم در گلدان. من این موضوع را از روی داده های شما نفهمیدم</t>
        </r>
      </text>
    </comment>
  </commentList>
</comments>
</file>

<file path=xl/sharedStrings.xml><?xml version="1.0" encoding="utf-8"?>
<sst xmlns="http://schemas.openxmlformats.org/spreadsheetml/2006/main" count="2905" uniqueCount="59">
  <si>
    <t>علفکش</t>
  </si>
  <si>
    <t>روش</t>
  </si>
  <si>
    <t>رقم</t>
  </si>
  <si>
    <t>تکرار</t>
  </si>
  <si>
    <t>spad</t>
  </si>
  <si>
    <t>وزن خشک</t>
  </si>
  <si>
    <t>H</t>
  </si>
  <si>
    <t>M</t>
  </si>
  <si>
    <t>V</t>
  </si>
  <si>
    <t>r</t>
  </si>
  <si>
    <t>s</t>
  </si>
  <si>
    <t>Ec</t>
  </si>
  <si>
    <t>نشت الکترولیت</t>
  </si>
  <si>
    <t>سطح برگ</t>
  </si>
  <si>
    <t>وزن تر</t>
  </si>
  <si>
    <t>طول</t>
  </si>
  <si>
    <t>عرض</t>
  </si>
  <si>
    <t>دز علف کش</t>
  </si>
  <si>
    <t>.</t>
  </si>
  <si>
    <t>dose</t>
  </si>
  <si>
    <t>method</t>
  </si>
  <si>
    <t>rep</t>
  </si>
  <si>
    <t>variety</t>
  </si>
  <si>
    <t>leafl</t>
  </si>
  <si>
    <t>leafw</t>
  </si>
  <si>
    <t>wetw</t>
  </si>
  <si>
    <t>dryw</t>
  </si>
  <si>
    <t>propanil</t>
  </si>
  <si>
    <t>novino</t>
  </si>
  <si>
    <t>oxa</t>
  </si>
  <si>
    <t>baz</t>
  </si>
  <si>
    <t>shalip</t>
  </si>
  <si>
    <t>ecnew</t>
  </si>
  <si>
    <t>رقم 1</t>
  </si>
  <si>
    <t>رقم 2</t>
  </si>
  <si>
    <t>Propanil</t>
  </si>
  <si>
    <t>Oxa</t>
  </si>
  <si>
    <t>Novino</t>
  </si>
  <si>
    <t>Shalip</t>
  </si>
  <si>
    <t>Baz</t>
  </si>
  <si>
    <t>آزمایش اول : شالیپاک در رقم  هاشمی</t>
  </si>
  <si>
    <t>آزمایش دوم : شالیپاک در رقم  فجر</t>
  </si>
  <si>
    <t>آزمایش سوم :بازاگران در رقم هاشمی</t>
  </si>
  <si>
    <t>آزمایش چهارم:بازاگران در رقم  فجر</t>
  </si>
  <si>
    <t>آزمایش پنجم: پروپانیل در رقم  هاشمی</t>
  </si>
  <si>
    <t>آزمایش هفتم: اگزادیازون در رقم  هاشمی</t>
  </si>
  <si>
    <t>آزمایش هشتم: اگزادیازون در رقم فجر</t>
  </si>
  <si>
    <t>آزمایش نهم: نووینو در رقم  هاشمی</t>
  </si>
  <si>
    <t>آزمایش دهم: نووینو در رقم  فجر</t>
  </si>
  <si>
    <t>آزمایش ششم: پروپانیل در رقم فجر</t>
  </si>
  <si>
    <t>آزمایش دوم :بازاگران در رقم هاشمی</t>
  </si>
  <si>
    <t>آزمایش سوم: پروپانیل در رقم  هاشمی</t>
  </si>
  <si>
    <t>آزمایش چهارم: اگزادیازون در رقم  هاشمی</t>
  </si>
  <si>
    <t>آزمایش پنجم: نووینو در رقم  هاشمی</t>
  </si>
  <si>
    <t>آزمایش ششم : شالیپاک در رقم  فجر</t>
  </si>
  <si>
    <t>آزمایش هفتم:بازاگران در رقم  فجر</t>
  </si>
  <si>
    <t>آزمایش هشتم: پروپانیل در رقم فجر</t>
  </si>
  <si>
    <t>آزمایش نهم: اگزادیازون در رقم فجر</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</si>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</sst>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78"/>
      <scheme val="minor"/>
    </font>
    <font>
      <sz val="10"/>
      <color theme="1"/>
      <name val="Calibri Light"/>
      <family val="1"/>
      <scheme val="major"/>
    </font>
    <font>
      <sz val="9"/>
      <color indexed="81"/>
      <name val="Tahoma"/>
      <family val="2"/>
    </font>
    <font>
      <b/>
      <sz val="9"/>
      <color indexed="81"/>
      <name val="Tahoma"/>
      <family val="2"/>
    </font>
    <font>
      <sz val="10"/>
      <color rgb="FF00B050"/>
      <name val="Calibri Light"/>
      <family val="1"/>
      <scheme val="major"/>
    </font>
    <font>
      <sz val="10"/>
      <name val="Calibri Light"/>
      <family val="1"/>
      <scheme val="major"/>
    </font>
    <font>
      <sz val="9"/>
      <color indexed="81"/>
      <name val="Tahoma"/>
      <charset val="178"/>
    </font>
    <font>
      <sz val="10"/>
      <color rgb="FFFF0000"/>
      <name val="Calibri Light"/>
      <family val="1"/>
      <scheme val="major"/>
    </font>
    <font>
      <sz val="10"/>
      <color theme="1"/>
      <name val="Calibri Light"/>
      <family val="2"/>
      <scheme val="major"/>
    </font>
  </fonts>
  <fills count="2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8" tint="0.79998168889431442"/>
        <bgColor indexed="64"/>
      </patternFill>
    </fill>
    <fill>
      <patternFill patternType="solid">
        <fgColor rgb="FF99FF99"/>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rgb="FF99CCFF"/>
        <bgColor indexed="64"/>
      </patternFill>
    </fill>
    <fill>
      <patternFill patternType="solid">
        <fgColor rgb="FFFF33CC"/>
        <bgColor indexed="64"/>
      </patternFill>
    </fill>
    <fill>
      <patternFill patternType="solid">
        <fgColor rgb="FFFF6600"/>
        <bgColor indexed="64"/>
      </patternFill>
    </fill>
    <fill>
      <patternFill patternType="solid">
        <fgColor theme="6" tint="0.39997558519241921"/>
        <bgColor indexed="64"/>
      </patternFill>
    </fill>
    <fill>
      <patternFill patternType="solid">
        <fgColor rgb="FF66FFFF"/>
        <bgColor indexed="64"/>
      </patternFill>
    </fill>
    <fill>
      <patternFill patternType="solid">
        <fgColor rgb="FFFFC000"/>
        <bgColor indexed="64"/>
      </patternFill>
    </fill>
    <fill>
      <patternFill patternType="solid">
        <fgColor theme="7"/>
        <bgColor indexed="64"/>
      </patternFill>
    </fill>
    <fill>
      <patternFill patternType="solid">
        <fgColor rgb="FF00B0F0"/>
        <bgColor indexed="64"/>
      </patternFill>
    </fill>
    <fill>
      <patternFill patternType="solid">
        <fgColor rgb="FF00B050"/>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56">
    <xf numFmtId="0" fontId="0" fillId="0" borderId="0" xfId="0"/>
    <xf numFmtId="0" fontId="1" fillId="0" borderId="0" xfId="0" applyFont="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4" fillId="2" borderId="0" xfId="0" applyFont="1" applyFill="1" applyAlignment="1">
      <alignment horizontal="center" vertical="center"/>
    </xf>
    <xf numFmtId="0" fontId="1" fillId="4" borderId="0" xfId="0" applyFont="1" applyFill="1" applyAlignment="1">
      <alignment horizontal="center" vertical="center"/>
    </xf>
    <xf numFmtId="0" fontId="4" fillId="5" borderId="0" xfId="0" applyFont="1" applyFill="1" applyAlignment="1">
      <alignment horizontal="center" vertical="center"/>
    </xf>
    <xf numFmtId="0" fontId="4" fillId="6" borderId="0" xfId="0" applyFont="1" applyFill="1" applyAlignment="1">
      <alignment horizontal="center" vertical="center"/>
    </xf>
    <xf numFmtId="0" fontId="4" fillId="3"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9" borderId="0" xfId="0" applyFont="1" applyFill="1" applyAlignment="1">
      <alignment horizontal="center" vertical="center"/>
    </xf>
    <xf numFmtId="0" fontId="1" fillId="5" borderId="0" xfId="0" applyFont="1" applyFill="1" applyAlignment="1">
      <alignment horizontal="center" vertical="center"/>
    </xf>
    <xf numFmtId="0" fontId="1" fillId="10" borderId="0" xfId="0" applyFont="1" applyFill="1" applyAlignment="1">
      <alignment horizontal="center" vertical="center"/>
    </xf>
    <xf numFmtId="0" fontId="1" fillId="11" borderId="0" xfId="0" applyFont="1" applyFill="1" applyAlignment="1">
      <alignment horizontal="center" vertical="center"/>
    </xf>
    <xf numFmtId="0" fontId="1" fillId="12" borderId="0" xfId="0" applyFont="1" applyFill="1" applyAlignment="1">
      <alignment horizontal="center" vertical="center"/>
    </xf>
    <xf numFmtId="0" fontId="1" fillId="13" borderId="0" xfId="0" applyFont="1" applyFill="1" applyAlignment="1">
      <alignment horizontal="center" vertical="center"/>
    </xf>
    <xf numFmtId="0" fontId="1" fillId="14" borderId="0" xfId="0" applyFont="1" applyFill="1" applyAlignment="1">
      <alignment horizontal="center" vertical="center"/>
    </xf>
    <xf numFmtId="0" fontId="1" fillId="15" borderId="0" xfId="0" applyFont="1" applyFill="1" applyAlignment="1">
      <alignment horizontal="center" vertical="center"/>
    </xf>
    <xf numFmtId="0" fontId="5" fillId="15" borderId="0" xfId="0" applyFont="1" applyFill="1" applyAlignment="1">
      <alignment horizontal="center" vertical="center"/>
    </xf>
    <xf numFmtId="0" fontId="1" fillId="16" borderId="0" xfId="0" applyFont="1" applyFill="1" applyAlignment="1">
      <alignment horizontal="center" vertical="center"/>
    </xf>
    <xf numFmtId="0" fontId="1" fillId="17" borderId="0" xfId="0" applyFont="1" applyFill="1" applyAlignment="1">
      <alignment horizontal="center" vertical="center"/>
    </xf>
    <xf numFmtId="0" fontId="5" fillId="17" borderId="0" xfId="0" applyFont="1" applyFill="1" applyAlignment="1">
      <alignment horizontal="center" vertical="center"/>
    </xf>
    <xf numFmtId="0" fontId="1" fillId="18" borderId="0" xfId="0" applyFont="1" applyFill="1" applyAlignment="1">
      <alignment horizontal="center" vertical="center"/>
    </xf>
    <xf numFmtId="0" fontId="1" fillId="19" borderId="0" xfId="0" applyFont="1" applyFill="1" applyAlignment="1">
      <alignment horizontal="center" vertical="center"/>
    </xf>
    <xf numFmtId="0" fontId="1" fillId="20" borderId="0" xfId="0" applyFont="1" applyFill="1" applyAlignment="1">
      <alignment horizontal="center" vertical="center"/>
    </xf>
    <xf numFmtId="0" fontId="1" fillId="21" borderId="0" xfId="0" applyFont="1" applyFill="1" applyAlignment="1">
      <alignment horizontal="center" vertical="center"/>
    </xf>
    <xf numFmtId="0" fontId="7" fillId="0" borderId="0" xfId="0" applyFont="1" applyAlignment="1">
      <alignment horizontal="center" vertical="center"/>
    </xf>
    <xf numFmtId="2" fontId="1" fillId="0" borderId="0" xfId="0" applyNumberFormat="1" applyFont="1" applyAlignment="1">
      <alignment horizontal="center" vertical="center"/>
    </xf>
    <xf numFmtId="0" fontId="1" fillId="22" borderId="0" xfId="0" applyFont="1" applyFill="1" applyAlignment="1">
      <alignment horizontal="center" vertical="center"/>
    </xf>
    <xf numFmtId="0" fontId="8" fillId="23" borderId="0" xfId="0" applyFont="1" applyFill="1" applyAlignment="1">
      <alignment horizontal="center" vertical="center"/>
    </xf>
    <xf numFmtId="0" fontId="1" fillId="23" borderId="0" xfId="0" applyFont="1" applyFill="1" applyAlignment="1">
      <alignment horizontal="center" vertical="center"/>
    </xf>
    <xf numFmtId="0" fontId="1" fillId="0" borderId="0" xfId="0" applyFont="1" applyFill="1" applyAlignment="1">
      <alignment horizontal="center" vertical="center"/>
    </xf>
    <xf numFmtId="0" fontId="1" fillId="24" borderId="0" xfId="0" applyFont="1" applyFill="1" applyAlignment="1">
      <alignment horizontal="center" vertical="center"/>
    </xf>
    <xf numFmtId="2" fontId="0" fillId="0" borderId="0" xfId="0" applyNumberFormat="1"/>
    <xf numFmtId="0" fontId="0" fillId="2" borderId="0" xfId="0" applyFill="1"/>
    <xf numFmtId="0" fontId="0" fillId="23" borderId="0" xfId="0" applyFill="1"/>
    <xf numFmtId="0" fontId="0" fillId="12" borderId="0" xfId="0" applyFill="1"/>
    <xf numFmtId="0" fontId="0" fillId="24" borderId="0" xfId="0" applyFill="1"/>
    <xf numFmtId="2" fontId="0" fillId="2" borderId="0" xfId="0" applyNumberFormat="1" applyFill="1"/>
    <xf numFmtId="2" fontId="0" fillId="23" borderId="0" xfId="0" applyNumberFormat="1" applyFill="1"/>
    <xf numFmtId="2" fontId="0" fillId="12" borderId="0" xfId="0" applyNumberFormat="1" applyFill="1"/>
    <xf numFmtId="0" fontId="0" fillId="17" borderId="0" xfId="0" applyFill="1"/>
    <xf numFmtId="2" fontId="0" fillId="17" borderId="0" xfId="0" applyNumberFormat="1" applyFill="1"/>
    <xf numFmtId="2" fontId="0" fillId="24" borderId="0" xfId="0" applyNumberFormat="1" applyFill="1"/>
    <xf numFmtId="2" fontId="1" fillId="2" borderId="0" xfId="0" applyNumberFormat="1" applyFont="1" applyFill="1" applyAlignment="1">
      <alignment horizontal="center" vertical="center"/>
    </xf>
    <xf numFmtId="2" fontId="1" fillId="22" borderId="0" xfId="0" applyNumberFormat="1" applyFont="1" applyFill="1" applyAlignment="1">
      <alignment horizontal="center" vertical="center"/>
    </xf>
    <xf numFmtId="2" fontId="1" fillId="14" borderId="0" xfId="0" applyNumberFormat="1" applyFont="1" applyFill="1" applyAlignment="1">
      <alignment horizontal="center" vertical="center"/>
    </xf>
    <xf numFmtId="2" fontId="1" fillId="3" borderId="0" xfId="0" applyNumberFormat="1" applyFont="1" applyFill="1" applyAlignment="1">
      <alignment horizontal="center" vertical="center"/>
    </xf>
    <xf numFmtId="2" fontId="1" fillId="17" borderId="0" xfId="0" applyNumberFormat="1" applyFont="1" applyFill="1" applyAlignment="1">
      <alignment horizontal="center" vertical="center"/>
    </xf>
    <xf numFmtId="0" fontId="0" fillId="14" borderId="0" xfId="0" applyFill="1"/>
    <xf numFmtId="0" fontId="0" fillId="25" borderId="0" xfId="0" applyFill="1"/>
    <xf numFmtId="2" fontId="0" fillId="14" borderId="0" xfId="0" applyNumberFormat="1" applyFill="1"/>
    <xf numFmtId="0" fontId="1" fillId="26" borderId="0" xfId="0" applyFont="1" applyFill="1" applyAlignment="1">
      <alignment horizontal="center" vertical="center"/>
    </xf>
    <xf numFmtId="0" fontId="0" fillId="26" borderId="0" xfId="0" applyFill="1"/>
    <xf numFmtId="2" fontId="0" fillId="26" borderId="0" xfId="0" applyNumberFormat="1" applyFill="1"/>
  </cellXfs>
  <cellStyles count="1">
    <cellStyle name="Normal" xfId="0" builtinId="0"/>
  </cellStyles>
  <dxfs count="0"/>
  <tableStyles count="0" defaultTableStyle="TableStyleMedium2" defaultPivotStyle="PivotStyleLight16"/>
  <colors>
    <mruColors>
      <color rgb="FF99FF99"/>
      <color rgb="FF99CCFF"/>
      <color rgb="FFFFFF99"/>
      <color rgb="FF66FFFF"/>
      <color rgb="FFFF66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221"/>
  <sheetViews>
    <sheetView workbookViewId="0">
      <selection activeCell="N1" sqref="N1"/>
    </sheetView>
  </sheetViews>
  <sheetFormatPr defaultColWidth="9" defaultRowHeight="12.75" x14ac:dyDescent="0.25"/>
  <cols>
    <col min="1" max="54" width="9" style="1"/>
    <col min="55" max="55" width="12.7109375" style="1" customWidth="1"/>
    <col min="56" max="16384" width="9" style="1"/>
  </cols>
  <sheetData>
    <row r="1" spans="1:59" x14ac:dyDescent="0.25">
      <c r="A1" s="2" t="s">
        <v>0</v>
      </c>
      <c r="B1" s="2" t="s">
        <v>17</v>
      </c>
      <c r="C1" s="2" t="s">
        <v>1</v>
      </c>
      <c r="D1" s="2" t="s">
        <v>2</v>
      </c>
      <c r="E1" s="2" t="s">
        <v>3</v>
      </c>
      <c r="F1" s="2" t="s">
        <v>4</v>
      </c>
      <c r="G1" s="2" t="s">
        <v>12</v>
      </c>
      <c r="H1" s="2" t="s">
        <v>13</v>
      </c>
      <c r="I1" s="2" t="s">
        <v>13</v>
      </c>
      <c r="J1" s="2" t="s">
        <v>14</v>
      </c>
      <c r="K1" s="2" t="s">
        <v>5</v>
      </c>
      <c r="L1" s="2"/>
      <c r="M1" s="2" t="s">
        <v>0</v>
      </c>
      <c r="N1" s="2" t="s">
        <v>17</v>
      </c>
      <c r="O1" s="2" t="s">
        <v>1</v>
      </c>
      <c r="P1" s="2" t="s">
        <v>2</v>
      </c>
      <c r="Q1" s="2" t="s">
        <v>3</v>
      </c>
      <c r="R1" s="2" t="s">
        <v>4</v>
      </c>
      <c r="S1" s="2" t="s">
        <v>12</v>
      </c>
      <c r="T1" s="2" t="s">
        <v>13</v>
      </c>
      <c r="U1" s="2" t="s">
        <v>13</v>
      </c>
      <c r="V1" s="2" t="s">
        <v>14</v>
      </c>
      <c r="W1" s="2" t="s">
        <v>5</v>
      </c>
      <c r="Y1" s="2" t="s">
        <v>0</v>
      </c>
      <c r="Z1" s="2" t="s">
        <v>17</v>
      </c>
      <c r="AA1" s="2" t="s">
        <v>1</v>
      </c>
      <c r="AB1" s="2" t="s">
        <v>2</v>
      </c>
      <c r="AC1" s="2" t="s">
        <v>3</v>
      </c>
      <c r="AD1" s="2" t="s">
        <v>4</v>
      </c>
      <c r="AE1" s="2" t="s">
        <v>12</v>
      </c>
      <c r="AF1" s="2" t="s">
        <v>13</v>
      </c>
      <c r="AG1" s="2" t="s">
        <v>13</v>
      </c>
      <c r="AH1" s="2" t="s">
        <v>14</v>
      </c>
      <c r="AI1" s="2" t="s">
        <v>5</v>
      </c>
      <c r="AJ1" s="2"/>
      <c r="AK1" s="2" t="s">
        <v>0</v>
      </c>
      <c r="AL1" s="2" t="s">
        <v>17</v>
      </c>
      <c r="AM1" s="2" t="s">
        <v>1</v>
      </c>
      <c r="AN1" s="2" t="s">
        <v>2</v>
      </c>
      <c r="AO1" s="2" t="s">
        <v>3</v>
      </c>
      <c r="AP1" s="2" t="s">
        <v>4</v>
      </c>
      <c r="AQ1" s="2" t="s">
        <v>12</v>
      </c>
      <c r="AR1" s="2" t="s">
        <v>13</v>
      </c>
      <c r="AS1" s="2" t="s">
        <v>13</v>
      </c>
      <c r="AT1" s="2" t="s">
        <v>14</v>
      </c>
      <c r="AU1" s="2" t="s">
        <v>5</v>
      </c>
      <c r="AW1" s="2" t="s">
        <v>0</v>
      </c>
      <c r="AX1" s="2" t="s">
        <v>17</v>
      </c>
      <c r="AY1" s="2" t="s">
        <v>1</v>
      </c>
      <c r="AZ1" s="2" t="s">
        <v>2</v>
      </c>
      <c r="BA1" s="2" t="s">
        <v>3</v>
      </c>
      <c r="BB1" s="2" t="s">
        <v>4</v>
      </c>
      <c r="BC1" s="2" t="s">
        <v>12</v>
      </c>
      <c r="BD1" s="2" t="s">
        <v>13</v>
      </c>
      <c r="BE1" s="2" t="s">
        <v>13</v>
      </c>
      <c r="BF1" s="2" t="s">
        <v>14</v>
      </c>
      <c r="BG1" s="2" t="s">
        <v>5</v>
      </c>
    </row>
    <row r="2" spans="1:59" x14ac:dyDescent="0.25">
      <c r="A2" s="1" t="s">
        <v>6</v>
      </c>
      <c r="C2" s="1" t="s">
        <v>7</v>
      </c>
      <c r="D2" s="1" t="s">
        <v>8</v>
      </c>
      <c r="E2" s="1" t="s">
        <v>9</v>
      </c>
      <c r="F2" s="1" t="s">
        <v>10</v>
      </c>
      <c r="G2" s="1" t="s">
        <v>11</v>
      </c>
      <c r="H2" s="1" t="s">
        <v>15</v>
      </c>
      <c r="I2" s="1" t="s">
        <v>16</v>
      </c>
      <c r="M2" s="1" t="s">
        <v>6</v>
      </c>
      <c r="O2" s="1" t="s">
        <v>7</v>
      </c>
      <c r="P2" s="1" t="s">
        <v>8</v>
      </c>
      <c r="Q2" s="1" t="s">
        <v>9</v>
      </c>
      <c r="R2" s="1" t="s">
        <v>10</v>
      </c>
      <c r="S2" s="1" t="s">
        <v>11</v>
      </c>
      <c r="T2" s="1" t="s">
        <v>15</v>
      </c>
      <c r="U2" s="1" t="s">
        <v>16</v>
      </c>
      <c r="Y2" s="1" t="s">
        <v>6</v>
      </c>
      <c r="AA2" s="1" t="s">
        <v>7</v>
      </c>
      <c r="AB2" s="1" t="s">
        <v>8</v>
      </c>
      <c r="AC2" s="1" t="s">
        <v>9</v>
      </c>
      <c r="AD2" s="1" t="s">
        <v>10</v>
      </c>
      <c r="AE2" s="1" t="s">
        <v>11</v>
      </c>
      <c r="AF2" s="1" t="s">
        <v>15</v>
      </c>
      <c r="AG2" s="1" t="s">
        <v>16</v>
      </c>
      <c r="AK2" s="1" t="s">
        <v>6</v>
      </c>
      <c r="AM2" s="1" t="s">
        <v>7</v>
      </c>
      <c r="AN2" s="1" t="s">
        <v>8</v>
      </c>
      <c r="AO2" s="1" t="s">
        <v>9</v>
      </c>
      <c r="AP2" s="1" t="s">
        <v>10</v>
      </c>
      <c r="AQ2" s="1" t="s">
        <v>11</v>
      </c>
      <c r="AR2" s="1" t="s">
        <v>15</v>
      </c>
      <c r="AS2" s="1" t="s">
        <v>16</v>
      </c>
      <c r="AW2" s="1" t="s">
        <v>6</v>
      </c>
      <c r="AX2" s="1" t="s">
        <v>19</v>
      </c>
      <c r="AY2" s="1" t="s">
        <v>20</v>
      </c>
      <c r="AZ2" s="1" t="s">
        <v>22</v>
      </c>
      <c r="BA2" s="1" t="s">
        <v>21</v>
      </c>
      <c r="BB2" s="1" t="s">
        <v>4</v>
      </c>
      <c r="BC2" s="1" t="s">
        <v>11</v>
      </c>
      <c r="BD2" s="1" t="s">
        <v>23</v>
      </c>
      <c r="BE2" s="1" t="s">
        <v>24</v>
      </c>
      <c r="BF2" s="1" t="s">
        <v>25</v>
      </c>
      <c r="BG2" s="1" t="s">
        <v>26</v>
      </c>
    </row>
    <row r="3" spans="1:59" ht="14.25" customHeight="1" x14ac:dyDescent="0.25">
      <c r="A3" s="1" t="s">
        <v>31</v>
      </c>
      <c r="B3" s="1">
        <v>0</v>
      </c>
      <c r="C3" s="1">
        <v>1</v>
      </c>
      <c r="D3" s="1">
        <v>1</v>
      </c>
      <c r="E3" s="1">
        <v>1</v>
      </c>
      <c r="F3" s="1">
        <v>34.76</v>
      </c>
      <c r="G3" s="1">
        <v>19.8</v>
      </c>
      <c r="H3" s="1">
        <v>37.130000000000003</v>
      </c>
      <c r="I3" s="1">
        <v>0.83</v>
      </c>
      <c r="J3" s="1">
        <v>3.85</v>
      </c>
      <c r="K3" s="1">
        <v>0.89</v>
      </c>
      <c r="M3" s="1" t="s">
        <v>30</v>
      </c>
      <c r="N3" s="1">
        <v>0</v>
      </c>
      <c r="O3" s="1">
        <v>1</v>
      </c>
      <c r="P3" s="1">
        <v>1</v>
      </c>
      <c r="Q3" s="1">
        <v>1</v>
      </c>
      <c r="R3" s="1">
        <v>23.53</v>
      </c>
      <c r="S3" s="1">
        <v>38</v>
      </c>
      <c r="T3" s="1">
        <v>43.22</v>
      </c>
      <c r="U3" s="1">
        <v>0.79</v>
      </c>
      <c r="V3" s="1">
        <v>4.2</v>
      </c>
      <c r="W3" s="1">
        <v>0.71</v>
      </c>
      <c r="Y3" s="1" t="s">
        <v>29</v>
      </c>
      <c r="Z3" s="1">
        <v>0</v>
      </c>
      <c r="AA3" s="1">
        <v>1</v>
      </c>
      <c r="AB3" s="1">
        <v>1</v>
      </c>
      <c r="AC3" s="1">
        <v>1</v>
      </c>
      <c r="AD3" s="1">
        <v>32.5</v>
      </c>
      <c r="AE3" s="1">
        <v>48.17</v>
      </c>
      <c r="AF3" s="5">
        <v>32.200000000000003</v>
      </c>
      <c r="AG3" s="3">
        <v>0.8</v>
      </c>
      <c r="AH3" s="9">
        <v>3.95</v>
      </c>
      <c r="AI3" s="10">
        <v>0.8</v>
      </c>
      <c r="AK3" s="1" t="s">
        <v>28</v>
      </c>
      <c r="AL3" s="1">
        <v>0</v>
      </c>
      <c r="AM3" s="1">
        <v>1</v>
      </c>
      <c r="AN3" s="1">
        <v>1</v>
      </c>
      <c r="AO3" s="1">
        <v>1</v>
      </c>
      <c r="AP3" s="1">
        <v>27.9</v>
      </c>
      <c r="AQ3" s="1">
        <v>49.2</v>
      </c>
      <c r="AR3" s="10">
        <v>34.1</v>
      </c>
      <c r="AS3" s="22">
        <v>0.81</v>
      </c>
      <c r="AT3" s="15">
        <v>3.95</v>
      </c>
      <c r="AU3" s="16">
        <v>0.81</v>
      </c>
      <c r="AW3" s="1" t="s">
        <v>27</v>
      </c>
      <c r="AX3" s="1">
        <v>0</v>
      </c>
      <c r="AY3" s="1">
        <v>1</v>
      </c>
      <c r="AZ3" s="1">
        <v>1</v>
      </c>
      <c r="BA3" s="1">
        <v>1</v>
      </c>
      <c r="BB3" s="1">
        <v>21</v>
      </c>
      <c r="BC3" s="1">
        <v>59.2</v>
      </c>
      <c r="BD3" s="24">
        <v>35.200000000000003</v>
      </c>
      <c r="BE3" s="25">
        <v>0.8</v>
      </c>
      <c r="BF3" s="19">
        <v>7.09</v>
      </c>
      <c r="BG3" s="20">
        <v>1.25</v>
      </c>
    </row>
    <row r="4" spans="1:59" x14ac:dyDescent="0.25">
      <c r="A4" s="1" t="s">
        <v>31</v>
      </c>
      <c r="B4" s="1">
        <v>0</v>
      </c>
      <c r="C4" s="1">
        <v>1</v>
      </c>
      <c r="D4" s="1">
        <v>1</v>
      </c>
      <c r="E4" s="1">
        <v>2</v>
      </c>
      <c r="F4" s="1">
        <v>22.3</v>
      </c>
      <c r="G4" s="1">
        <v>20.52</v>
      </c>
      <c r="H4" s="1">
        <v>30.16</v>
      </c>
      <c r="I4" s="1">
        <v>0.66</v>
      </c>
      <c r="J4" s="1">
        <v>3.37</v>
      </c>
      <c r="K4" s="1">
        <v>0.54</v>
      </c>
      <c r="M4" s="1" t="s">
        <v>30</v>
      </c>
      <c r="N4" s="1">
        <v>0</v>
      </c>
      <c r="O4" s="1">
        <v>1</v>
      </c>
      <c r="P4" s="1">
        <v>1</v>
      </c>
      <c r="Q4" s="1">
        <v>2</v>
      </c>
      <c r="R4" s="1">
        <v>23.46</v>
      </c>
      <c r="S4" s="1">
        <v>19.899999999999999</v>
      </c>
      <c r="T4" s="1">
        <v>30.22</v>
      </c>
      <c r="U4" s="1">
        <v>0.82</v>
      </c>
      <c r="V4" s="1">
        <v>5.1100000000000003</v>
      </c>
      <c r="W4" s="1">
        <v>1.1499999999999999</v>
      </c>
      <c r="Y4" s="1" t="s">
        <v>29</v>
      </c>
      <c r="Z4" s="1">
        <v>0</v>
      </c>
      <c r="AA4" s="1">
        <v>1</v>
      </c>
      <c r="AB4" s="1">
        <v>1</v>
      </c>
      <c r="AC4" s="1">
        <v>2</v>
      </c>
      <c r="AD4" s="1">
        <v>27.1</v>
      </c>
      <c r="AE4" s="1">
        <v>25.91</v>
      </c>
      <c r="AF4" s="5">
        <v>34.1</v>
      </c>
      <c r="AG4" s="3">
        <v>0.8</v>
      </c>
      <c r="AH4" s="9">
        <v>3.98</v>
      </c>
      <c r="AI4" s="10">
        <v>0.8</v>
      </c>
      <c r="AK4" s="1" t="s">
        <v>28</v>
      </c>
      <c r="AL4" s="1">
        <v>0</v>
      </c>
      <c r="AM4" s="1">
        <v>1</v>
      </c>
      <c r="AN4" s="1">
        <v>1</v>
      </c>
      <c r="AO4" s="1">
        <v>2</v>
      </c>
      <c r="AP4" s="1">
        <v>25.26</v>
      </c>
      <c r="AQ4" s="1">
        <v>38.21</v>
      </c>
      <c r="AR4" s="10">
        <v>32.200000000000003</v>
      </c>
      <c r="AS4" s="22">
        <v>0.8</v>
      </c>
      <c r="AT4" s="15">
        <v>4.12</v>
      </c>
      <c r="AU4" s="16">
        <v>0.83</v>
      </c>
      <c r="AW4" s="1" t="s">
        <v>27</v>
      </c>
      <c r="AX4" s="1">
        <v>0</v>
      </c>
      <c r="AY4" s="1">
        <v>1</v>
      </c>
      <c r="AZ4" s="1">
        <v>1</v>
      </c>
      <c r="BA4" s="1">
        <v>2</v>
      </c>
      <c r="BB4" s="1">
        <v>22.5</v>
      </c>
      <c r="BC4" s="1">
        <v>48.4</v>
      </c>
      <c r="BD4" s="24">
        <v>34.200000000000003</v>
      </c>
      <c r="BE4" s="25">
        <v>0.8</v>
      </c>
      <c r="BF4" s="19">
        <v>6.92</v>
      </c>
      <c r="BG4" s="20">
        <v>1.19</v>
      </c>
    </row>
    <row r="5" spans="1:59" x14ac:dyDescent="0.25">
      <c r="A5" s="1" t="s">
        <v>31</v>
      </c>
      <c r="B5" s="1">
        <v>0</v>
      </c>
      <c r="C5" s="1">
        <v>1</v>
      </c>
      <c r="D5" s="1">
        <v>1</v>
      </c>
      <c r="E5" s="1">
        <v>3</v>
      </c>
      <c r="F5" s="1">
        <v>29.2</v>
      </c>
      <c r="G5" s="1">
        <v>31.5</v>
      </c>
      <c r="H5" s="1">
        <v>39</v>
      </c>
      <c r="I5" s="1">
        <v>0.73</v>
      </c>
      <c r="J5" s="1">
        <v>3.9</v>
      </c>
      <c r="K5" s="1">
        <v>0.8</v>
      </c>
      <c r="M5" s="1" t="s">
        <v>30</v>
      </c>
      <c r="N5" s="1">
        <v>0</v>
      </c>
      <c r="O5" s="1">
        <v>1</v>
      </c>
      <c r="P5" s="1">
        <v>1</v>
      </c>
      <c r="Q5" s="1">
        <v>3</v>
      </c>
      <c r="R5" s="1">
        <v>27.9</v>
      </c>
      <c r="S5" s="1">
        <v>20.62</v>
      </c>
      <c r="T5" s="1">
        <v>44.5</v>
      </c>
      <c r="U5" s="1">
        <v>0.85</v>
      </c>
      <c r="V5" s="1">
        <v>6.72</v>
      </c>
      <c r="W5" s="1">
        <v>1.34</v>
      </c>
      <c r="Y5" s="1" t="s">
        <v>29</v>
      </c>
      <c r="Z5" s="1">
        <v>0</v>
      </c>
      <c r="AA5" s="1">
        <v>1</v>
      </c>
      <c r="AB5" s="1">
        <v>1</v>
      </c>
      <c r="AC5" s="1">
        <v>3</v>
      </c>
      <c r="AD5" s="1">
        <v>24.3</v>
      </c>
      <c r="AE5" s="1">
        <v>27.14</v>
      </c>
      <c r="AF5" s="5">
        <v>32.1</v>
      </c>
      <c r="AG5" s="3">
        <v>0.8</v>
      </c>
      <c r="AH5" s="9">
        <v>3.89</v>
      </c>
      <c r="AI5" s="10">
        <v>0.79</v>
      </c>
      <c r="AK5" s="1" t="s">
        <v>28</v>
      </c>
      <c r="AL5" s="1">
        <v>0</v>
      </c>
      <c r="AM5" s="1">
        <v>1</v>
      </c>
      <c r="AN5" s="1">
        <v>1</v>
      </c>
      <c r="AO5" s="1">
        <v>3</v>
      </c>
      <c r="AP5" s="1">
        <v>25.8</v>
      </c>
      <c r="AQ5" s="1">
        <v>29.7</v>
      </c>
      <c r="AR5" s="10">
        <v>35.1</v>
      </c>
      <c r="AS5" s="22">
        <v>0.7</v>
      </c>
      <c r="AT5" s="15">
        <v>4.09</v>
      </c>
      <c r="AU5" s="16">
        <v>0.82</v>
      </c>
      <c r="AW5" s="1" t="s">
        <v>27</v>
      </c>
      <c r="AX5" s="1">
        <v>0</v>
      </c>
      <c r="AY5" s="1">
        <v>1</v>
      </c>
      <c r="AZ5" s="1">
        <v>1</v>
      </c>
      <c r="BA5" s="1">
        <v>3</v>
      </c>
      <c r="BB5" s="1">
        <v>28</v>
      </c>
      <c r="BC5" s="1">
        <v>55.3</v>
      </c>
      <c r="BD5" s="24">
        <v>36.299999999999997</v>
      </c>
      <c r="BE5" s="25">
        <v>0.8</v>
      </c>
      <c r="BF5" s="19">
        <v>6.61</v>
      </c>
      <c r="BG5" s="20">
        <v>1.0900000000000001</v>
      </c>
    </row>
    <row r="6" spans="1:59" x14ac:dyDescent="0.25">
      <c r="A6" s="1" t="s">
        <v>31</v>
      </c>
      <c r="B6" s="1">
        <v>0</v>
      </c>
      <c r="C6" s="1">
        <v>1</v>
      </c>
      <c r="D6" s="1">
        <v>1</v>
      </c>
      <c r="E6" s="1">
        <v>4</v>
      </c>
      <c r="F6" s="1">
        <v>27.93</v>
      </c>
      <c r="G6" s="1">
        <v>17.41</v>
      </c>
      <c r="H6" s="1">
        <v>28.33</v>
      </c>
      <c r="I6" s="1">
        <v>0.56000000000000005</v>
      </c>
      <c r="J6" s="1">
        <v>3.66</v>
      </c>
      <c r="K6" s="1">
        <v>0.91</v>
      </c>
      <c r="M6" s="1" t="s">
        <v>30</v>
      </c>
      <c r="N6" s="1">
        <v>0</v>
      </c>
      <c r="O6" s="1">
        <v>1</v>
      </c>
      <c r="P6" s="1">
        <v>1</v>
      </c>
      <c r="Q6" s="1">
        <v>4</v>
      </c>
      <c r="R6" s="1">
        <v>25.1</v>
      </c>
      <c r="S6" s="1">
        <v>25.16</v>
      </c>
      <c r="T6" s="1">
        <v>35.72</v>
      </c>
      <c r="U6" s="1">
        <v>0.71</v>
      </c>
      <c r="V6" s="1">
        <v>5.31</v>
      </c>
      <c r="W6" s="1">
        <v>1.2</v>
      </c>
      <c r="Y6" s="1" t="s">
        <v>29</v>
      </c>
      <c r="Z6" s="1">
        <v>0</v>
      </c>
      <c r="AA6" s="1">
        <v>1</v>
      </c>
      <c r="AB6" s="1">
        <v>1</v>
      </c>
      <c r="AC6" s="1">
        <v>4</v>
      </c>
      <c r="AD6" s="1">
        <v>35.5</v>
      </c>
      <c r="AE6" s="1">
        <v>26.41</v>
      </c>
      <c r="AF6" s="5">
        <v>34.9</v>
      </c>
      <c r="AG6" s="3">
        <v>0.7</v>
      </c>
      <c r="AH6" s="9">
        <v>3.99</v>
      </c>
      <c r="AI6" s="10">
        <v>0.83</v>
      </c>
      <c r="AK6" s="1" t="s">
        <v>28</v>
      </c>
      <c r="AL6" s="1">
        <v>0</v>
      </c>
      <c r="AM6" s="1">
        <v>1</v>
      </c>
      <c r="AN6" s="1">
        <v>1</v>
      </c>
      <c r="AO6" s="1">
        <v>4</v>
      </c>
      <c r="AP6" s="1">
        <v>28.73</v>
      </c>
      <c r="AQ6" s="1">
        <v>37.14</v>
      </c>
      <c r="AR6" s="10">
        <v>32.200000000000003</v>
      </c>
      <c r="AS6" s="22">
        <v>0.7</v>
      </c>
      <c r="AT6" s="15">
        <v>4.18</v>
      </c>
      <c r="AU6" s="16">
        <v>0.84</v>
      </c>
      <c r="AW6" s="1" t="s">
        <v>27</v>
      </c>
      <c r="AX6" s="1">
        <v>0</v>
      </c>
      <c r="AY6" s="1">
        <v>1</v>
      </c>
      <c r="AZ6" s="1">
        <v>1</v>
      </c>
      <c r="BA6" s="1">
        <v>4</v>
      </c>
      <c r="BB6" s="1">
        <v>23.1</v>
      </c>
      <c r="BC6" s="1">
        <v>38.1</v>
      </c>
      <c r="BD6" s="24">
        <v>35.1</v>
      </c>
      <c r="BE6" s="25">
        <v>0.8</v>
      </c>
      <c r="BF6" s="19">
        <v>6.22</v>
      </c>
      <c r="BG6" s="20">
        <v>1.02</v>
      </c>
    </row>
    <row r="7" spans="1:59" x14ac:dyDescent="0.25">
      <c r="A7" s="1" t="s">
        <v>31</v>
      </c>
      <c r="B7" s="1">
        <v>100</v>
      </c>
      <c r="C7" s="1">
        <v>1</v>
      </c>
      <c r="D7" s="1">
        <v>1</v>
      </c>
      <c r="E7" s="1">
        <v>1</v>
      </c>
      <c r="F7" s="1">
        <v>23.6</v>
      </c>
      <c r="G7" s="1">
        <v>10.81</v>
      </c>
      <c r="H7" s="1">
        <v>33.159999999999997</v>
      </c>
      <c r="I7" s="1">
        <v>0.6</v>
      </c>
      <c r="J7" s="1">
        <v>8.15</v>
      </c>
      <c r="K7" s="1">
        <v>1.53</v>
      </c>
      <c r="M7" s="1" t="s">
        <v>30</v>
      </c>
      <c r="N7" s="1">
        <v>100</v>
      </c>
      <c r="O7" s="1">
        <v>1</v>
      </c>
      <c r="P7" s="1">
        <v>1</v>
      </c>
      <c r="Q7" s="1">
        <v>1</v>
      </c>
      <c r="R7" s="1">
        <v>24.2</v>
      </c>
      <c r="S7" s="1">
        <v>29.91</v>
      </c>
      <c r="T7" s="1">
        <v>0</v>
      </c>
      <c r="U7" s="1">
        <v>0</v>
      </c>
      <c r="V7" s="1">
        <v>1.67</v>
      </c>
      <c r="W7" s="1">
        <v>0.41</v>
      </c>
      <c r="Y7" s="1" t="s">
        <v>29</v>
      </c>
      <c r="Z7" s="1">
        <v>100</v>
      </c>
      <c r="AA7" s="1">
        <v>1</v>
      </c>
      <c r="AB7" s="1">
        <v>1</v>
      </c>
      <c r="AC7" s="1">
        <v>1</v>
      </c>
      <c r="AD7" s="1">
        <v>29.1</v>
      </c>
      <c r="AE7" s="1">
        <v>31.2</v>
      </c>
      <c r="AF7" s="5">
        <v>30.1</v>
      </c>
      <c r="AG7" s="3">
        <v>0.7</v>
      </c>
      <c r="AH7" s="9">
        <v>3.94</v>
      </c>
      <c r="AI7" s="10">
        <v>0.81</v>
      </c>
      <c r="AK7" s="1" t="s">
        <v>28</v>
      </c>
      <c r="AL7" s="1">
        <v>100</v>
      </c>
      <c r="AM7" s="1">
        <v>1</v>
      </c>
      <c r="AN7" s="1">
        <v>1</v>
      </c>
      <c r="AO7" s="1">
        <v>1</v>
      </c>
      <c r="AP7" s="1">
        <v>21.63</v>
      </c>
      <c r="AQ7" s="1">
        <v>23.12</v>
      </c>
      <c r="AR7" s="10">
        <v>31.1</v>
      </c>
      <c r="AS7" s="22">
        <v>0.7</v>
      </c>
      <c r="AT7" s="15">
        <v>4.04</v>
      </c>
      <c r="AU7" s="16">
        <v>0.82</v>
      </c>
      <c r="AW7" s="1" t="s">
        <v>27</v>
      </c>
      <c r="AX7" s="1">
        <v>100</v>
      </c>
      <c r="AY7" s="1">
        <v>1</v>
      </c>
      <c r="AZ7" s="1">
        <v>1</v>
      </c>
      <c r="BA7" s="1">
        <v>1</v>
      </c>
      <c r="BB7" s="1">
        <v>20.399999999999999</v>
      </c>
      <c r="BC7" s="1">
        <v>38.6</v>
      </c>
      <c r="BD7" s="24">
        <v>19.399999999999999</v>
      </c>
      <c r="BE7" s="25">
        <v>0.5</v>
      </c>
      <c r="BF7" s="19">
        <v>4.91</v>
      </c>
      <c r="BG7" s="20">
        <v>0.99</v>
      </c>
    </row>
    <row r="8" spans="1:59" x14ac:dyDescent="0.25">
      <c r="A8" s="1" t="s">
        <v>31</v>
      </c>
      <c r="B8" s="1">
        <v>100</v>
      </c>
      <c r="C8" s="1">
        <v>1</v>
      </c>
      <c r="D8" s="1">
        <v>1</v>
      </c>
      <c r="E8" s="1">
        <v>2</v>
      </c>
      <c r="F8" s="1">
        <v>30.7</v>
      </c>
      <c r="G8" s="1">
        <v>18.899999999999999</v>
      </c>
      <c r="H8" s="1">
        <v>30.18</v>
      </c>
      <c r="I8" s="1">
        <v>0.71</v>
      </c>
      <c r="J8" s="1">
        <v>3.17</v>
      </c>
      <c r="K8" s="1">
        <v>0.6</v>
      </c>
      <c r="M8" s="1" t="s">
        <v>30</v>
      </c>
      <c r="N8" s="1">
        <v>100</v>
      </c>
      <c r="O8" s="1">
        <v>1</v>
      </c>
      <c r="P8" s="1">
        <v>1</v>
      </c>
      <c r="Q8" s="1">
        <v>2</v>
      </c>
      <c r="R8" s="1">
        <v>24.43</v>
      </c>
      <c r="S8" s="1">
        <v>48.23</v>
      </c>
      <c r="T8" s="1">
        <v>0</v>
      </c>
      <c r="U8" s="1">
        <v>0</v>
      </c>
      <c r="V8" s="1">
        <v>3.3</v>
      </c>
      <c r="W8" s="1">
        <v>1.04</v>
      </c>
      <c r="Y8" s="1" t="s">
        <v>29</v>
      </c>
      <c r="Z8" s="1">
        <v>100</v>
      </c>
      <c r="AA8" s="1">
        <v>1</v>
      </c>
      <c r="AB8" s="1">
        <v>1</v>
      </c>
      <c r="AC8" s="1">
        <v>2</v>
      </c>
      <c r="AD8" s="1">
        <v>28.7</v>
      </c>
      <c r="AE8" s="1">
        <v>47.23</v>
      </c>
      <c r="AF8" s="5">
        <v>31.1</v>
      </c>
      <c r="AG8" s="3">
        <v>0.7</v>
      </c>
      <c r="AH8" s="9">
        <v>3.92</v>
      </c>
      <c r="AI8" s="10">
        <v>0.8</v>
      </c>
      <c r="AK8" s="1" t="s">
        <v>28</v>
      </c>
      <c r="AL8" s="1">
        <v>100</v>
      </c>
      <c r="AM8" s="1">
        <v>1</v>
      </c>
      <c r="AN8" s="1">
        <v>1</v>
      </c>
      <c r="AO8" s="1">
        <v>2</v>
      </c>
      <c r="AP8" s="1">
        <v>25.95</v>
      </c>
      <c r="AQ8" s="1">
        <v>48.11</v>
      </c>
      <c r="AR8" s="10">
        <v>32.799999999999997</v>
      </c>
      <c r="AS8" s="22">
        <v>0.7</v>
      </c>
      <c r="AT8" s="15">
        <v>3.99</v>
      </c>
      <c r="AU8" s="16">
        <v>0.81</v>
      </c>
      <c r="AW8" s="1" t="s">
        <v>27</v>
      </c>
      <c r="AX8" s="1">
        <v>100</v>
      </c>
      <c r="AY8" s="1">
        <v>1</v>
      </c>
      <c r="AZ8" s="1">
        <v>1</v>
      </c>
      <c r="BA8" s="1">
        <v>2</v>
      </c>
      <c r="BB8" s="1">
        <v>26.8</v>
      </c>
      <c r="BC8" s="1">
        <v>52.1</v>
      </c>
      <c r="BD8" s="24">
        <v>22.2</v>
      </c>
      <c r="BE8" s="25">
        <v>0.4</v>
      </c>
      <c r="BF8" s="19">
        <v>4.8099999999999996</v>
      </c>
      <c r="BG8" s="20">
        <v>0.96</v>
      </c>
    </row>
    <row r="9" spans="1:59" x14ac:dyDescent="0.25">
      <c r="A9" s="1" t="s">
        <v>31</v>
      </c>
      <c r="B9" s="1">
        <v>100</v>
      </c>
      <c r="C9" s="1">
        <v>1</v>
      </c>
      <c r="D9" s="1">
        <v>1</v>
      </c>
      <c r="E9" s="1">
        <v>3</v>
      </c>
      <c r="F9" s="1">
        <v>19.559999999999999</v>
      </c>
      <c r="G9" s="1">
        <v>16.2</v>
      </c>
      <c r="H9" s="1">
        <v>21.33</v>
      </c>
      <c r="I9" s="1">
        <v>0.73</v>
      </c>
      <c r="J9" s="1">
        <v>4.22</v>
      </c>
      <c r="K9" s="1">
        <v>1.24</v>
      </c>
      <c r="M9" s="1" t="s">
        <v>30</v>
      </c>
      <c r="N9" s="1">
        <v>100</v>
      </c>
      <c r="O9" s="1">
        <v>1</v>
      </c>
      <c r="P9" s="1">
        <v>1</v>
      </c>
      <c r="Q9" s="1">
        <v>3</v>
      </c>
      <c r="R9" s="1">
        <v>21.86</v>
      </c>
      <c r="S9" s="1">
        <v>28.82</v>
      </c>
      <c r="T9" s="1">
        <v>0</v>
      </c>
      <c r="U9" s="1">
        <v>0</v>
      </c>
      <c r="V9" s="1">
        <v>2.8</v>
      </c>
      <c r="W9" s="1">
        <v>0.49</v>
      </c>
      <c r="Y9" s="1" t="s">
        <v>29</v>
      </c>
      <c r="Z9" s="1">
        <v>100</v>
      </c>
      <c r="AA9" s="1">
        <v>1</v>
      </c>
      <c r="AB9" s="1">
        <v>1</v>
      </c>
      <c r="AC9" s="1">
        <v>3</v>
      </c>
      <c r="AD9" s="1">
        <v>29.6</v>
      </c>
      <c r="AE9" s="1">
        <v>29.18</v>
      </c>
      <c r="AF9" s="5">
        <v>32.1</v>
      </c>
      <c r="AG9" s="3">
        <v>0.8</v>
      </c>
      <c r="AH9" s="9">
        <v>3.89</v>
      </c>
      <c r="AI9" s="10">
        <v>0.79</v>
      </c>
      <c r="AK9" s="1" t="s">
        <v>28</v>
      </c>
      <c r="AL9" s="1">
        <v>100</v>
      </c>
      <c r="AM9" s="1">
        <v>1</v>
      </c>
      <c r="AN9" s="1">
        <v>1</v>
      </c>
      <c r="AO9" s="1">
        <v>3</v>
      </c>
      <c r="AP9" s="1">
        <v>24</v>
      </c>
      <c r="AQ9" s="1">
        <v>32.1</v>
      </c>
      <c r="AR9" s="10">
        <v>29.6</v>
      </c>
      <c r="AS9" s="22">
        <v>0.8</v>
      </c>
      <c r="AT9" s="15">
        <v>4.12</v>
      </c>
      <c r="AU9" s="16">
        <v>0.83</v>
      </c>
      <c r="AW9" s="1" t="s">
        <v>27</v>
      </c>
      <c r="AX9" s="1">
        <v>100</v>
      </c>
      <c r="AY9" s="1">
        <v>1</v>
      </c>
      <c r="AZ9" s="1">
        <v>1</v>
      </c>
      <c r="BA9" s="1">
        <v>3</v>
      </c>
      <c r="BB9" s="1">
        <v>30</v>
      </c>
      <c r="BC9" s="1">
        <v>42.4</v>
      </c>
      <c r="BD9" s="24">
        <v>19.8</v>
      </c>
      <c r="BE9" s="25">
        <v>0.4</v>
      </c>
      <c r="BF9" s="19">
        <v>4.6399999999999997</v>
      </c>
      <c r="BG9" s="20">
        <v>0.89</v>
      </c>
    </row>
    <row r="10" spans="1:59" x14ac:dyDescent="0.25">
      <c r="A10" s="1" t="s">
        <v>31</v>
      </c>
      <c r="B10" s="1">
        <v>100</v>
      </c>
      <c r="C10" s="1">
        <v>1</v>
      </c>
      <c r="D10" s="1">
        <v>1</v>
      </c>
      <c r="E10" s="1">
        <v>4</v>
      </c>
      <c r="F10" s="1">
        <v>24.63</v>
      </c>
      <c r="G10" s="1">
        <v>10.73</v>
      </c>
      <c r="H10" s="1">
        <v>34.25</v>
      </c>
      <c r="I10" s="1">
        <v>0.6</v>
      </c>
      <c r="J10" s="1">
        <v>3.28</v>
      </c>
      <c r="K10" s="1">
        <v>0.75</v>
      </c>
      <c r="M10" s="1" t="s">
        <v>30</v>
      </c>
      <c r="N10" s="1">
        <v>100</v>
      </c>
      <c r="O10" s="1">
        <v>1</v>
      </c>
      <c r="P10" s="1">
        <v>1</v>
      </c>
      <c r="Q10" s="1">
        <v>4</v>
      </c>
      <c r="R10" s="1">
        <v>19.53</v>
      </c>
      <c r="S10" s="1">
        <v>27.05</v>
      </c>
      <c r="T10" s="1">
        <v>0</v>
      </c>
      <c r="U10" s="1">
        <v>0</v>
      </c>
      <c r="V10" s="1">
        <v>3.33</v>
      </c>
      <c r="W10" s="1">
        <v>0.84</v>
      </c>
      <c r="Y10" s="1" t="s">
        <v>29</v>
      </c>
      <c r="Z10" s="1">
        <v>100</v>
      </c>
      <c r="AA10" s="1">
        <v>1</v>
      </c>
      <c r="AB10" s="1">
        <v>1</v>
      </c>
      <c r="AC10" s="1">
        <v>4</v>
      </c>
      <c r="AD10" s="1">
        <v>27.1</v>
      </c>
      <c r="AE10" s="1">
        <v>26.05</v>
      </c>
      <c r="AF10" s="5">
        <v>31.8</v>
      </c>
      <c r="AG10" s="3">
        <v>0.8</v>
      </c>
      <c r="AH10" s="9">
        <v>3.91</v>
      </c>
      <c r="AI10" s="10">
        <v>0.8</v>
      </c>
      <c r="AK10" s="1" t="s">
        <v>28</v>
      </c>
      <c r="AL10" s="1">
        <v>100</v>
      </c>
      <c r="AM10" s="1">
        <v>1</v>
      </c>
      <c r="AN10" s="1">
        <v>1</v>
      </c>
      <c r="AO10" s="1">
        <v>4</v>
      </c>
      <c r="AP10" s="1">
        <v>18.23</v>
      </c>
      <c r="AQ10" s="1">
        <v>23.11</v>
      </c>
      <c r="AR10" s="10">
        <v>32.200000000000003</v>
      </c>
      <c r="AS10" s="22">
        <v>0.8</v>
      </c>
      <c r="AT10" s="15">
        <v>4.18</v>
      </c>
      <c r="AU10" s="16">
        <v>0.83</v>
      </c>
      <c r="AW10" s="1" t="s">
        <v>27</v>
      </c>
      <c r="AX10" s="1">
        <v>100</v>
      </c>
      <c r="AY10" s="1">
        <v>1</v>
      </c>
      <c r="AZ10" s="1">
        <v>1</v>
      </c>
      <c r="BA10" s="1">
        <v>4</v>
      </c>
      <c r="BB10" s="1">
        <v>18.100000000000001</v>
      </c>
      <c r="BC10" s="1">
        <v>62.7</v>
      </c>
      <c r="BD10" s="24">
        <v>20.2</v>
      </c>
      <c r="BE10" s="25">
        <v>0.4</v>
      </c>
      <c r="BF10" s="19">
        <v>4.8899999999999997</v>
      </c>
      <c r="BG10" s="20">
        <v>0.91</v>
      </c>
    </row>
    <row r="11" spans="1:59" x14ac:dyDescent="0.25">
      <c r="A11" s="1" t="s">
        <v>31</v>
      </c>
      <c r="B11" s="1">
        <v>150</v>
      </c>
      <c r="C11" s="1">
        <v>1</v>
      </c>
      <c r="D11" s="1">
        <v>1</v>
      </c>
      <c r="E11" s="1">
        <v>1</v>
      </c>
      <c r="F11" s="1">
        <v>26.43</v>
      </c>
      <c r="G11" s="1">
        <v>19.899999999999999</v>
      </c>
      <c r="H11" s="1">
        <v>31.66</v>
      </c>
      <c r="I11" s="1">
        <v>0.6</v>
      </c>
      <c r="J11" s="1" t="s">
        <v>18</v>
      </c>
      <c r="K11" s="1" t="s">
        <v>18</v>
      </c>
      <c r="M11" s="1" t="s">
        <v>30</v>
      </c>
      <c r="N11" s="1">
        <v>150</v>
      </c>
      <c r="O11" s="1">
        <v>1</v>
      </c>
      <c r="P11" s="1">
        <v>1</v>
      </c>
      <c r="Q11" s="1">
        <v>1</v>
      </c>
      <c r="R11" s="1">
        <v>22.26</v>
      </c>
      <c r="S11" s="1">
        <v>66.3</v>
      </c>
      <c r="T11" s="1">
        <v>0</v>
      </c>
      <c r="U11" s="1">
        <v>0</v>
      </c>
      <c r="V11" s="1">
        <v>2.7</v>
      </c>
      <c r="W11" s="1">
        <v>0.57999999999999996</v>
      </c>
      <c r="Y11" s="1" t="s">
        <v>29</v>
      </c>
      <c r="Z11" s="1">
        <v>150</v>
      </c>
      <c r="AA11" s="1">
        <v>1</v>
      </c>
      <c r="AB11" s="1">
        <v>1</v>
      </c>
      <c r="AC11" s="1">
        <v>1</v>
      </c>
      <c r="AD11" s="1">
        <v>25.4</v>
      </c>
      <c r="AE11" s="1">
        <v>66.31</v>
      </c>
      <c r="AF11" s="5">
        <v>31.9</v>
      </c>
      <c r="AG11" s="3">
        <v>0.7</v>
      </c>
      <c r="AH11" s="9">
        <v>3.89</v>
      </c>
      <c r="AI11" s="10">
        <v>0.79</v>
      </c>
      <c r="AK11" s="1" t="s">
        <v>28</v>
      </c>
      <c r="AL11" s="1">
        <v>150</v>
      </c>
      <c r="AM11" s="1">
        <v>1</v>
      </c>
      <c r="AN11" s="1">
        <v>1</v>
      </c>
      <c r="AO11" s="1">
        <v>1</v>
      </c>
      <c r="AP11" s="1">
        <v>26.1</v>
      </c>
      <c r="AQ11" s="1">
        <v>29.4</v>
      </c>
      <c r="AR11" s="10">
        <v>32.9</v>
      </c>
      <c r="AS11" s="22">
        <v>0.7</v>
      </c>
      <c r="AT11" s="15">
        <v>4.1399999999999997</v>
      </c>
      <c r="AU11" s="16">
        <v>0.83</v>
      </c>
      <c r="AW11" s="1" t="s">
        <v>27</v>
      </c>
      <c r="AX11" s="1">
        <v>150</v>
      </c>
      <c r="AY11" s="1">
        <v>1</v>
      </c>
      <c r="AZ11" s="1">
        <v>1</v>
      </c>
      <c r="BA11" s="1">
        <v>1</v>
      </c>
      <c r="BB11" s="1">
        <v>24.4</v>
      </c>
      <c r="BC11" s="1">
        <v>36.72</v>
      </c>
      <c r="BD11" s="24">
        <v>0</v>
      </c>
      <c r="BE11" s="25">
        <v>0</v>
      </c>
      <c r="BF11" s="19">
        <v>0.73</v>
      </c>
      <c r="BG11" s="20">
        <v>0.15</v>
      </c>
    </row>
    <row r="12" spans="1:59" x14ac:dyDescent="0.25">
      <c r="A12" s="1" t="s">
        <v>31</v>
      </c>
      <c r="B12" s="1">
        <v>150</v>
      </c>
      <c r="C12" s="1">
        <v>1</v>
      </c>
      <c r="D12" s="1">
        <v>1</v>
      </c>
      <c r="E12" s="1">
        <v>2</v>
      </c>
      <c r="F12" s="1">
        <v>32.76</v>
      </c>
      <c r="G12" s="1">
        <v>10.48</v>
      </c>
      <c r="H12" s="1">
        <v>34.21</v>
      </c>
      <c r="I12" s="1">
        <v>0.7</v>
      </c>
      <c r="J12" s="1">
        <v>4.21</v>
      </c>
      <c r="K12" s="1">
        <v>0.9</v>
      </c>
      <c r="M12" s="1" t="s">
        <v>30</v>
      </c>
      <c r="N12" s="1">
        <v>150</v>
      </c>
      <c r="O12" s="1">
        <v>1</v>
      </c>
      <c r="P12" s="1">
        <v>1</v>
      </c>
      <c r="Q12" s="1">
        <v>2</v>
      </c>
      <c r="R12" s="1">
        <v>22.73</v>
      </c>
      <c r="S12" s="1">
        <v>67.510000000000005</v>
      </c>
      <c r="T12" s="1">
        <v>22.7</v>
      </c>
      <c r="U12" s="1">
        <v>0.41</v>
      </c>
      <c r="V12" s="1">
        <v>0.75</v>
      </c>
      <c r="W12" s="1">
        <v>0.46</v>
      </c>
      <c r="Y12" s="1" t="s">
        <v>29</v>
      </c>
      <c r="Z12" s="1">
        <v>150</v>
      </c>
      <c r="AA12" s="1">
        <v>1</v>
      </c>
      <c r="AB12" s="1">
        <v>1</v>
      </c>
      <c r="AC12" s="1">
        <v>2</v>
      </c>
      <c r="AD12" s="1">
        <v>29.6</v>
      </c>
      <c r="AE12" s="1">
        <v>49.87</v>
      </c>
      <c r="AF12" s="5">
        <v>30.2</v>
      </c>
      <c r="AG12" s="3">
        <v>0.7</v>
      </c>
      <c r="AH12" s="9">
        <v>3.76</v>
      </c>
      <c r="AI12" s="10">
        <v>0.75</v>
      </c>
      <c r="AK12" s="1" t="s">
        <v>28</v>
      </c>
      <c r="AL12" s="1">
        <v>150</v>
      </c>
      <c r="AM12" s="1">
        <v>1</v>
      </c>
      <c r="AN12" s="1">
        <v>1</v>
      </c>
      <c r="AO12" s="1">
        <v>2</v>
      </c>
      <c r="AP12" s="1">
        <v>25.9</v>
      </c>
      <c r="AQ12" s="1">
        <v>26.2</v>
      </c>
      <c r="AR12" s="10">
        <v>30.1</v>
      </c>
      <c r="AS12" s="22">
        <v>0.7</v>
      </c>
      <c r="AT12" s="15">
        <v>4.0199999999999996</v>
      </c>
      <c r="AU12" s="16">
        <v>0.81</v>
      </c>
      <c r="AW12" s="1" t="s">
        <v>27</v>
      </c>
      <c r="AX12" s="1">
        <v>150</v>
      </c>
      <c r="AY12" s="1">
        <v>1</v>
      </c>
      <c r="AZ12" s="1">
        <v>1</v>
      </c>
      <c r="BA12" s="1">
        <v>2</v>
      </c>
      <c r="BB12" s="1">
        <v>24.1</v>
      </c>
      <c r="BC12" s="1">
        <v>55.1</v>
      </c>
      <c r="BD12" s="24">
        <v>0</v>
      </c>
      <c r="BE12" s="25">
        <v>0</v>
      </c>
      <c r="BF12" s="19">
        <v>0.56999999999999995</v>
      </c>
      <c r="BG12" s="20">
        <v>0.12</v>
      </c>
    </row>
    <row r="13" spans="1:59" x14ac:dyDescent="0.25">
      <c r="A13" s="1" t="s">
        <v>31</v>
      </c>
      <c r="B13" s="1">
        <v>150</v>
      </c>
      <c r="C13" s="1">
        <v>1</v>
      </c>
      <c r="D13" s="1">
        <v>1</v>
      </c>
      <c r="E13" s="1">
        <v>3</v>
      </c>
      <c r="F13" s="1">
        <v>29.7</v>
      </c>
      <c r="G13" s="1">
        <v>17.600000000000001</v>
      </c>
      <c r="H13" s="1">
        <v>30.56</v>
      </c>
      <c r="I13" s="1">
        <v>0.53</v>
      </c>
      <c r="J13" s="1">
        <v>4.05</v>
      </c>
      <c r="K13" s="1">
        <v>1.05</v>
      </c>
      <c r="M13" s="1" t="s">
        <v>30</v>
      </c>
      <c r="N13" s="1">
        <v>150</v>
      </c>
      <c r="O13" s="1">
        <v>1</v>
      </c>
      <c r="P13" s="1">
        <v>1</v>
      </c>
      <c r="Q13" s="1">
        <v>3</v>
      </c>
      <c r="R13" s="1">
        <v>18.5</v>
      </c>
      <c r="S13" s="1">
        <v>79.599999999999994</v>
      </c>
      <c r="T13" s="1">
        <v>31.12</v>
      </c>
      <c r="U13" s="1">
        <v>0.39</v>
      </c>
      <c r="V13" s="1">
        <v>0.6</v>
      </c>
      <c r="W13" s="1">
        <v>0.27</v>
      </c>
      <c r="Y13" s="1" t="s">
        <v>29</v>
      </c>
      <c r="Z13" s="1">
        <v>150</v>
      </c>
      <c r="AA13" s="1">
        <v>1</v>
      </c>
      <c r="AB13" s="1">
        <v>1</v>
      </c>
      <c r="AC13" s="1">
        <v>3</v>
      </c>
      <c r="AD13" s="1">
        <v>28.7</v>
      </c>
      <c r="AE13" s="1">
        <v>78.56</v>
      </c>
      <c r="AF13" s="5">
        <v>30.1</v>
      </c>
      <c r="AG13" s="3">
        <v>0.7</v>
      </c>
      <c r="AH13" s="9">
        <v>3.73</v>
      </c>
      <c r="AI13" s="10">
        <v>0.72</v>
      </c>
      <c r="AK13" s="1" t="s">
        <v>28</v>
      </c>
      <c r="AL13" s="1">
        <v>150</v>
      </c>
      <c r="AM13" s="1">
        <v>1</v>
      </c>
      <c r="AN13" s="1">
        <v>1</v>
      </c>
      <c r="AO13" s="1">
        <v>3</v>
      </c>
      <c r="AP13" s="1">
        <v>28.26</v>
      </c>
      <c r="AQ13" s="1">
        <v>28.7</v>
      </c>
      <c r="AR13" s="10">
        <v>33.200000000000003</v>
      </c>
      <c r="AS13" s="22">
        <v>0.8</v>
      </c>
      <c r="AT13" s="15">
        <v>3.98</v>
      </c>
      <c r="AU13" s="16">
        <v>0.81</v>
      </c>
      <c r="AW13" s="1" t="s">
        <v>27</v>
      </c>
      <c r="AX13" s="1">
        <v>150</v>
      </c>
      <c r="AY13" s="1">
        <v>1</v>
      </c>
      <c r="AZ13" s="1">
        <v>1</v>
      </c>
      <c r="BA13" s="1">
        <v>3</v>
      </c>
      <c r="BB13" s="1">
        <v>23.1</v>
      </c>
      <c r="BC13" s="1">
        <v>69.7</v>
      </c>
      <c r="BD13" s="24">
        <v>0</v>
      </c>
      <c r="BE13" s="25">
        <v>0</v>
      </c>
      <c r="BF13" s="19">
        <v>0.28000000000000003</v>
      </c>
      <c r="BG13" s="20">
        <v>7.0000000000000007E-2</v>
      </c>
    </row>
    <row r="14" spans="1:59" x14ac:dyDescent="0.25">
      <c r="A14" s="1" t="s">
        <v>31</v>
      </c>
      <c r="B14" s="1">
        <v>150</v>
      </c>
      <c r="C14" s="1">
        <v>1</v>
      </c>
      <c r="D14" s="1">
        <v>1</v>
      </c>
      <c r="E14" s="1">
        <v>4</v>
      </c>
      <c r="F14" s="1">
        <v>23.13</v>
      </c>
      <c r="G14" s="1">
        <v>19.600000000000001</v>
      </c>
      <c r="H14" s="1">
        <v>32.32</v>
      </c>
      <c r="I14" s="1">
        <v>0.7</v>
      </c>
      <c r="J14" s="1">
        <v>6.07</v>
      </c>
      <c r="K14" s="1">
        <v>1.49</v>
      </c>
      <c r="M14" s="1" t="s">
        <v>30</v>
      </c>
      <c r="N14" s="1">
        <v>150</v>
      </c>
      <c r="O14" s="1">
        <v>1</v>
      </c>
      <c r="P14" s="1">
        <v>1</v>
      </c>
      <c r="Q14" s="1">
        <v>4</v>
      </c>
      <c r="R14" s="1">
        <v>23.36</v>
      </c>
      <c r="S14" s="1">
        <v>31.43</v>
      </c>
      <c r="T14" s="1">
        <v>0</v>
      </c>
      <c r="U14" s="1">
        <v>0</v>
      </c>
      <c r="V14" s="1">
        <v>0</v>
      </c>
      <c r="W14" s="1">
        <v>0</v>
      </c>
      <c r="Y14" s="1" t="s">
        <v>29</v>
      </c>
      <c r="Z14" s="1">
        <v>150</v>
      </c>
      <c r="AA14" s="1">
        <v>1</v>
      </c>
      <c r="AB14" s="1">
        <v>1</v>
      </c>
      <c r="AC14" s="1">
        <v>4</v>
      </c>
      <c r="AD14" s="1">
        <v>29.1</v>
      </c>
      <c r="AE14" s="1">
        <v>45.2</v>
      </c>
      <c r="AF14" s="5">
        <v>31.2</v>
      </c>
      <c r="AG14" s="3">
        <v>0.7</v>
      </c>
      <c r="AH14" s="9">
        <v>3.79</v>
      </c>
      <c r="AI14" s="10">
        <v>0.75</v>
      </c>
      <c r="AK14" s="1" t="s">
        <v>28</v>
      </c>
      <c r="AL14" s="1">
        <v>150</v>
      </c>
      <c r="AM14" s="1">
        <v>1</v>
      </c>
      <c r="AN14" s="1">
        <v>1</v>
      </c>
      <c r="AO14" s="1">
        <v>4</v>
      </c>
      <c r="AP14" s="1">
        <v>25</v>
      </c>
      <c r="AQ14" s="1">
        <v>29.3</v>
      </c>
      <c r="AR14" s="10">
        <v>32.1</v>
      </c>
      <c r="AS14" s="22">
        <v>0.7</v>
      </c>
      <c r="AT14" s="15">
        <v>4.01</v>
      </c>
      <c r="AU14" s="16">
        <v>0.82</v>
      </c>
      <c r="AW14" s="1" t="s">
        <v>27</v>
      </c>
      <c r="AX14" s="1">
        <v>150</v>
      </c>
      <c r="AY14" s="1">
        <v>1</v>
      </c>
      <c r="AZ14" s="1">
        <v>1</v>
      </c>
      <c r="BA14" s="1">
        <v>4</v>
      </c>
      <c r="BB14" s="1">
        <v>28.25</v>
      </c>
      <c r="BC14" s="1">
        <v>98.1</v>
      </c>
      <c r="BD14" s="24">
        <v>0</v>
      </c>
      <c r="BE14" s="25">
        <v>0</v>
      </c>
      <c r="BF14" s="19">
        <v>0</v>
      </c>
      <c r="BG14" s="20">
        <v>0</v>
      </c>
    </row>
    <row r="15" spans="1:59" x14ac:dyDescent="0.25">
      <c r="A15" s="1" t="s">
        <v>31</v>
      </c>
      <c r="B15" s="1">
        <v>200</v>
      </c>
      <c r="C15" s="1">
        <v>1</v>
      </c>
      <c r="D15" s="1">
        <v>1</v>
      </c>
      <c r="E15" s="1">
        <v>1</v>
      </c>
      <c r="F15" s="1">
        <v>26.76</v>
      </c>
      <c r="G15" s="1">
        <v>17.600000000000001</v>
      </c>
      <c r="H15" s="1">
        <v>31.7</v>
      </c>
      <c r="I15" s="1">
        <v>0.6</v>
      </c>
      <c r="J15" s="1">
        <v>2.2000000000000002</v>
      </c>
      <c r="K15" s="1">
        <v>0.54</v>
      </c>
      <c r="M15" s="1" t="s">
        <v>30</v>
      </c>
      <c r="N15" s="1">
        <v>200</v>
      </c>
      <c r="O15" s="1">
        <v>1</v>
      </c>
      <c r="P15" s="1">
        <v>1</v>
      </c>
      <c r="Q15" s="1">
        <v>1</v>
      </c>
      <c r="R15" s="1">
        <v>19.16</v>
      </c>
      <c r="S15" s="1">
        <v>116.05</v>
      </c>
      <c r="T15" s="1">
        <v>0</v>
      </c>
      <c r="U15" s="1">
        <v>0</v>
      </c>
      <c r="V15" s="1">
        <v>0</v>
      </c>
      <c r="W15" s="1">
        <v>0</v>
      </c>
      <c r="Y15" s="1" t="s">
        <v>29</v>
      </c>
      <c r="Z15" s="1">
        <v>200</v>
      </c>
      <c r="AA15" s="1">
        <v>1</v>
      </c>
      <c r="AB15" s="1">
        <v>1</v>
      </c>
      <c r="AC15" s="1">
        <v>1</v>
      </c>
      <c r="AD15" s="1">
        <v>30.2</v>
      </c>
      <c r="AE15" s="1">
        <v>88.71</v>
      </c>
      <c r="AF15" s="5">
        <v>30.1</v>
      </c>
      <c r="AG15" s="3">
        <v>0.7</v>
      </c>
      <c r="AH15" s="9">
        <v>3.68</v>
      </c>
      <c r="AI15" s="10">
        <v>0.64</v>
      </c>
      <c r="AK15" s="1" t="s">
        <v>28</v>
      </c>
      <c r="AL15" s="1">
        <v>200</v>
      </c>
      <c r="AM15" s="1">
        <v>1</v>
      </c>
      <c r="AN15" s="1">
        <v>1</v>
      </c>
      <c r="AO15" s="1">
        <v>1</v>
      </c>
      <c r="AP15" s="1">
        <v>28.73</v>
      </c>
      <c r="AQ15" s="1">
        <v>39.979999999999997</v>
      </c>
      <c r="AR15" s="10">
        <v>30.1</v>
      </c>
      <c r="AS15" s="22">
        <v>0.7</v>
      </c>
      <c r="AT15" s="15">
        <v>4.03</v>
      </c>
      <c r="AU15" s="16">
        <v>0.82</v>
      </c>
      <c r="AW15" s="1" t="s">
        <v>27</v>
      </c>
      <c r="AX15" s="1">
        <v>200</v>
      </c>
      <c r="AY15" s="1">
        <v>1</v>
      </c>
      <c r="AZ15" s="1">
        <v>1</v>
      </c>
      <c r="BA15" s="1">
        <v>1</v>
      </c>
      <c r="BB15" s="1">
        <v>25.4</v>
      </c>
      <c r="BC15" s="1">
        <v>51.46</v>
      </c>
      <c r="BD15" s="24">
        <v>0</v>
      </c>
      <c r="BE15" s="25">
        <v>0</v>
      </c>
      <c r="BF15" s="19">
        <v>0</v>
      </c>
      <c r="BG15" s="20">
        <v>0</v>
      </c>
    </row>
    <row r="16" spans="1:59" x14ac:dyDescent="0.25">
      <c r="A16" s="1" t="s">
        <v>31</v>
      </c>
      <c r="B16" s="1">
        <v>200</v>
      </c>
      <c r="C16" s="1">
        <v>1</v>
      </c>
      <c r="D16" s="1">
        <v>1</v>
      </c>
      <c r="E16" s="1">
        <v>2</v>
      </c>
      <c r="F16" s="1">
        <v>27.96</v>
      </c>
      <c r="G16" s="1">
        <v>15.2</v>
      </c>
      <c r="H16" s="1">
        <v>40.159999999999997</v>
      </c>
      <c r="I16" s="1">
        <v>0.7</v>
      </c>
      <c r="J16" s="1">
        <v>4.6399999999999997</v>
      </c>
      <c r="K16" s="1">
        <v>1.28</v>
      </c>
      <c r="M16" s="1" t="s">
        <v>30</v>
      </c>
      <c r="N16" s="1">
        <v>200</v>
      </c>
      <c r="O16" s="1">
        <v>1</v>
      </c>
      <c r="P16" s="1">
        <v>1</v>
      </c>
      <c r="Q16" s="1">
        <v>2</v>
      </c>
      <c r="R16" s="1">
        <v>15.63</v>
      </c>
      <c r="S16" s="27">
        <v>426.4</v>
      </c>
      <c r="T16" s="1">
        <v>0</v>
      </c>
      <c r="U16" s="1">
        <v>0</v>
      </c>
      <c r="V16" s="1">
        <v>0</v>
      </c>
      <c r="W16" s="1">
        <v>0</v>
      </c>
      <c r="Y16" s="1" t="s">
        <v>29</v>
      </c>
      <c r="Z16" s="1">
        <v>200</v>
      </c>
      <c r="AA16" s="1">
        <v>1</v>
      </c>
      <c r="AB16" s="1">
        <v>1</v>
      </c>
      <c r="AC16" s="1">
        <v>2</v>
      </c>
      <c r="AD16" s="1">
        <v>27.2</v>
      </c>
      <c r="AE16" s="1">
        <v>99.03</v>
      </c>
      <c r="AF16" s="5">
        <v>31.4</v>
      </c>
      <c r="AG16" s="3">
        <v>0.7</v>
      </c>
      <c r="AH16" s="9">
        <v>3.71</v>
      </c>
      <c r="AI16" s="10">
        <v>0.65</v>
      </c>
      <c r="AK16" s="1" t="s">
        <v>28</v>
      </c>
      <c r="AL16" s="1">
        <v>200</v>
      </c>
      <c r="AM16" s="1">
        <v>1</v>
      </c>
      <c r="AN16" s="1">
        <v>1</v>
      </c>
      <c r="AO16" s="1">
        <v>2</v>
      </c>
      <c r="AP16" s="1">
        <v>25.86</v>
      </c>
      <c r="AQ16" s="1">
        <v>42.87</v>
      </c>
      <c r="AR16" s="10">
        <v>32.1</v>
      </c>
      <c r="AS16" s="22">
        <v>0.7</v>
      </c>
      <c r="AT16" s="15">
        <v>4.0599999999999996</v>
      </c>
      <c r="AU16" s="16">
        <v>0.81</v>
      </c>
      <c r="AW16" s="1" t="s">
        <v>27</v>
      </c>
      <c r="AX16" s="1">
        <v>200</v>
      </c>
      <c r="AY16" s="1">
        <v>1</v>
      </c>
      <c r="AZ16" s="1">
        <v>1</v>
      </c>
      <c r="BA16" s="1">
        <v>2</v>
      </c>
      <c r="BB16" s="1">
        <v>24.3</v>
      </c>
      <c r="BC16" s="1">
        <v>69.72</v>
      </c>
      <c r="BD16" s="24">
        <v>0</v>
      </c>
      <c r="BE16" s="25">
        <v>0</v>
      </c>
      <c r="BF16" s="19">
        <v>0</v>
      </c>
      <c r="BG16" s="20">
        <v>0</v>
      </c>
    </row>
    <row r="17" spans="1:59" x14ac:dyDescent="0.25">
      <c r="A17" s="1" t="s">
        <v>31</v>
      </c>
      <c r="B17" s="1">
        <v>200</v>
      </c>
      <c r="C17" s="1">
        <v>1</v>
      </c>
      <c r="D17" s="1">
        <v>1</v>
      </c>
      <c r="E17" s="1">
        <v>3</v>
      </c>
      <c r="F17" s="1">
        <v>23.43</v>
      </c>
      <c r="G17" s="1">
        <v>15.5</v>
      </c>
      <c r="H17" s="1">
        <v>32.14</v>
      </c>
      <c r="I17" s="1">
        <v>0.6</v>
      </c>
      <c r="J17" s="1">
        <v>3.85</v>
      </c>
      <c r="K17" s="1">
        <v>1.18</v>
      </c>
      <c r="M17" s="1" t="s">
        <v>30</v>
      </c>
      <c r="N17" s="1">
        <v>200</v>
      </c>
      <c r="O17" s="1">
        <v>1</v>
      </c>
      <c r="P17" s="1">
        <v>1</v>
      </c>
      <c r="Q17" s="1">
        <v>3</v>
      </c>
      <c r="R17" s="1">
        <v>16.46</v>
      </c>
      <c r="S17" s="27">
        <v>763.2</v>
      </c>
      <c r="T17" s="1">
        <v>0</v>
      </c>
      <c r="U17" s="1">
        <v>0</v>
      </c>
      <c r="V17" s="1">
        <v>0</v>
      </c>
      <c r="W17" s="1">
        <v>0</v>
      </c>
      <c r="Y17" s="1" t="s">
        <v>29</v>
      </c>
      <c r="Z17" s="1">
        <v>200</v>
      </c>
      <c r="AA17" s="1">
        <v>1</v>
      </c>
      <c r="AB17" s="1">
        <v>1</v>
      </c>
      <c r="AC17" s="1">
        <v>3</v>
      </c>
      <c r="AD17" s="1">
        <v>26.4</v>
      </c>
      <c r="AE17" s="1">
        <v>100.12</v>
      </c>
      <c r="AF17" s="5">
        <v>30.1</v>
      </c>
      <c r="AG17" s="3">
        <v>0.7</v>
      </c>
      <c r="AH17" s="9">
        <v>3.69</v>
      </c>
      <c r="AI17" s="10">
        <v>0.65</v>
      </c>
      <c r="AK17" s="1" t="s">
        <v>28</v>
      </c>
      <c r="AL17" s="1">
        <v>200</v>
      </c>
      <c r="AM17" s="1">
        <v>1</v>
      </c>
      <c r="AN17" s="1">
        <v>1</v>
      </c>
      <c r="AO17" s="1">
        <v>3</v>
      </c>
      <c r="AP17" s="1">
        <v>27.5</v>
      </c>
      <c r="AQ17" s="1">
        <v>25.15</v>
      </c>
      <c r="AR17" s="10">
        <v>32.1</v>
      </c>
      <c r="AS17" s="22">
        <v>0.7</v>
      </c>
      <c r="AT17" s="15">
        <v>3.98</v>
      </c>
      <c r="AU17" s="16">
        <v>0.79</v>
      </c>
      <c r="AW17" s="1" t="s">
        <v>27</v>
      </c>
      <c r="AX17" s="1">
        <v>200</v>
      </c>
      <c r="AY17" s="1">
        <v>1</v>
      </c>
      <c r="AZ17" s="1">
        <v>1</v>
      </c>
      <c r="BA17" s="1">
        <v>3</v>
      </c>
      <c r="BB17" s="1">
        <v>25.2</v>
      </c>
      <c r="BC17" s="1">
        <v>87.4</v>
      </c>
      <c r="BD17" s="24">
        <v>0</v>
      </c>
      <c r="BE17" s="25">
        <v>0</v>
      </c>
      <c r="BF17" s="19">
        <v>0</v>
      </c>
      <c r="BG17" s="20">
        <v>0</v>
      </c>
    </row>
    <row r="18" spans="1:59" x14ac:dyDescent="0.25">
      <c r="A18" s="1" t="s">
        <v>31</v>
      </c>
      <c r="B18" s="1">
        <v>200</v>
      </c>
      <c r="C18" s="1">
        <v>1</v>
      </c>
      <c r="D18" s="1">
        <v>1</v>
      </c>
      <c r="E18" s="1">
        <v>4</v>
      </c>
      <c r="F18" s="1">
        <v>23.5</v>
      </c>
      <c r="G18" s="1">
        <v>18.399999999999999</v>
      </c>
      <c r="H18" s="1">
        <v>31.38</v>
      </c>
      <c r="I18" s="1">
        <v>0.7</v>
      </c>
      <c r="J18" s="1" t="s">
        <v>18</v>
      </c>
      <c r="K18" s="1" t="s">
        <v>18</v>
      </c>
      <c r="M18" s="1" t="s">
        <v>30</v>
      </c>
      <c r="N18" s="1">
        <v>200</v>
      </c>
      <c r="O18" s="1">
        <v>1</v>
      </c>
      <c r="P18" s="1">
        <v>1</v>
      </c>
      <c r="Q18" s="1">
        <v>4</v>
      </c>
      <c r="R18" s="1">
        <v>18</v>
      </c>
      <c r="S18" s="27">
        <v>716.3</v>
      </c>
      <c r="T18" s="1">
        <v>0</v>
      </c>
      <c r="U18" s="1">
        <v>0</v>
      </c>
      <c r="V18" s="1">
        <v>0</v>
      </c>
      <c r="W18" s="1">
        <v>0</v>
      </c>
      <c r="Y18" s="1" t="s">
        <v>29</v>
      </c>
      <c r="Z18" s="1">
        <v>200</v>
      </c>
      <c r="AA18" s="1">
        <v>1</v>
      </c>
      <c r="AB18" s="1">
        <v>1</v>
      </c>
      <c r="AC18" s="1">
        <v>4</v>
      </c>
      <c r="AD18" s="1">
        <v>32.1</v>
      </c>
      <c r="AE18" s="1">
        <v>100.96</v>
      </c>
      <c r="AF18" s="5">
        <v>31</v>
      </c>
      <c r="AG18" s="3">
        <v>0.7</v>
      </c>
      <c r="AH18" s="9">
        <v>3.65</v>
      </c>
      <c r="AI18" s="10">
        <v>0.63</v>
      </c>
      <c r="AK18" s="1" t="s">
        <v>28</v>
      </c>
      <c r="AL18" s="1">
        <v>200</v>
      </c>
      <c r="AM18" s="1">
        <v>1</v>
      </c>
      <c r="AN18" s="1">
        <v>1</v>
      </c>
      <c r="AO18" s="1">
        <v>4</v>
      </c>
      <c r="AP18" s="1">
        <v>26.26</v>
      </c>
      <c r="AQ18" s="1">
        <v>29.16</v>
      </c>
      <c r="AR18" s="10">
        <v>34</v>
      </c>
      <c r="AS18" s="22">
        <v>0.8</v>
      </c>
      <c r="AT18" s="15">
        <v>4.08</v>
      </c>
      <c r="AU18" s="16">
        <v>0.82</v>
      </c>
      <c r="AW18" s="1" t="s">
        <v>27</v>
      </c>
      <c r="AX18" s="1">
        <v>200</v>
      </c>
      <c r="AY18" s="1">
        <v>1</v>
      </c>
      <c r="AZ18" s="1">
        <v>1</v>
      </c>
      <c r="BA18" s="1">
        <v>4</v>
      </c>
      <c r="BB18" s="1">
        <v>23.1</v>
      </c>
      <c r="BC18" s="1">
        <v>72.14</v>
      </c>
      <c r="BD18" s="24">
        <v>0</v>
      </c>
      <c r="BE18" s="25">
        <v>0</v>
      </c>
      <c r="BF18" s="19">
        <v>0</v>
      </c>
      <c r="BG18" s="20">
        <v>0</v>
      </c>
    </row>
    <row r="19" spans="1:59" x14ac:dyDescent="0.25">
      <c r="A19" s="1" t="s">
        <v>31</v>
      </c>
      <c r="B19" s="1">
        <v>0</v>
      </c>
      <c r="C19" s="1">
        <v>2</v>
      </c>
      <c r="D19" s="1">
        <v>1</v>
      </c>
      <c r="E19" s="1">
        <v>1</v>
      </c>
      <c r="F19" s="1">
        <v>27.3</v>
      </c>
      <c r="G19" s="1">
        <v>17.71</v>
      </c>
      <c r="H19" s="1">
        <v>25</v>
      </c>
      <c r="I19" s="1">
        <v>0.6</v>
      </c>
      <c r="J19" s="1">
        <v>3.59</v>
      </c>
      <c r="K19" s="1">
        <v>0.85</v>
      </c>
      <c r="M19" s="1" t="s">
        <v>30</v>
      </c>
      <c r="N19" s="1">
        <v>0</v>
      </c>
      <c r="O19" s="1">
        <v>2</v>
      </c>
      <c r="P19" s="1">
        <v>1</v>
      </c>
      <c r="Q19" s="1">
        <v>1</v>
      </c>
      <c r="R19" s="1">
        <v>22.96</v>
      </c>
      <c r="S19" s="1">
        <v>21.22</v>
      </c>
      <c r="T19" s="1">
        <v>36.5</v>
      </c>
      <c r="U19" s="1">
        <v>0.85</v>
      </c>
      <c r="V19" s="1">
        <v>5.72</v>
      </c>
      <c r="W19" s="1">
        <v>1.43</v>
      </c>
      <c r="Y19" s="1" t="s">
        <v>29</v>
      </c>
      <c r="Z19" s="1">
        <v>0</v>
      </c>
      <c r="AA19" s="1">
        <v>2</v>
      </c>
      <c r="AB19" s="1">
        <v>1</v>
      </c>
      <c r="AC19" s="1">
        <v>1</v>
      </c>
      <c r="AD19" s="1">
        <v>37.5</v>
      </c>
      <c r="AE19" s="1">
        <v>49.51</v>
      </c>
      <c r="AF19" s="5">
        <v>31.9</v>
      </c>
      <c r="AG19" s="3">
        <v>0.7</v>
      </c>
      <c r="AH19" s="9">
        <v>3.89</v>
      </c>
      <c r="AI19" s="10">
        <v>0.79</v>
      </c>
      <c r="AK19" s="1" t="s">
        <v>28</v>
      </c>
      <c r="AL19" s="1">
        <v>0</v>
      </c>
      <c r="AM19" s="1">
        <v>2</v>
      </c>
      <c r="AN19" s="1">
        <v>1</v>
      </c>
      <c r="AO19" s="1">
        <v>1</v>
      </c>
      <c r="AP19" s="1">
        <v>28.5</v>
      </c>
      <c r="AQ19" s="1">
        <v>38.17</v>
      </c>
      <c r="AR19" s="10">
        <v>32.1</v>
      </c>
      <c r="AS19" s="22">
        <v>0.8</v>
      </c>
      <c r="AT19" s="15">
        <v>3.98</v>
      </c>
      <c r="AU19" s="16">
        <v>0.8</v>
      </c>
      <c r="AW19" s="1" t="s">
        <v>27</v>
      </c>
      <c r="AX19" s="1">
        <v>0</v>
      </c>
      <c r="AY19" s="1">
        <v>2</v>
      </c>
      <c r="AZ19" s="1">
        <v>1</v>
      </c>
      <c r="BA19" s="1">
        <v>1</v>
      </c>
      <c r="BB19" s="1">
        <v>23.43</v>
      </c>
      <c r="BC19" s="1">
        <v>76.34</v>
      </c>
      <c r="BD19" s="24">
        <v>34.200000000000003</v>
      </c>
      <c r="BE19" s="25">
        <v>0.7</v>
      </c>
      <c r="BF19" s="19">
        <v>6.09</v>
      </c>
      <c r="BG19" s="20">
        <v>0.96</v>
      </c>
    </row>
    <row r="20" spans="1:59" x14ac:dyDescent="0.25">
      <c r="A20" s="1" t="s">
        <v>31</v>
      </c>
      <c r="B20" s="1">
        <v>0</v>
      </c>
      <c r="C20" s="1">
        <v>2</v>
      </c>
      <c r="D20" s="1">
        <v>1</v>
      </c>
      <c r="E20" s="1">
        <v>2</v>
      </c>
      <c r="F20" s="1">
        <v>22.5</v>
      </c>
      <c r="G20" s="1">
        <v>18.2</v>
      </c>
      <c r="H20" s="1">
        <v>29.63</v>
      </c>
      <c r="I20" s="1">
        <v>0.8</v>
      </c>
      <c r="J20" s="1">
        <v>4.3099999999999996</v>
      </c>
      <c r="K20" s="1">
        <v>1.1200000000000001</v>
      </c>
      <c r="M20" s="1" t="s">
        <v>30</v>
      </c>
      <c r="N20" s="1">
        <v>0</v>
      </c>
      <c r="O20" s="1">
        <v>2</v>
      </c>
      <c r="P20" s="1">
        <v>1</v>
      </c>
      <c r="Q20" s="1">
        <v>2</v>
      </c>
      <c r="R20" s="1">
        <v>27.9</v>
      </c>
      <c r="S20" s="1">
        <v>23.64</v>
      </c>
      <c r="T20" s="1">
        <v>35.5</v>
      </c>
      <c r="U20" s="1">
        <v>0.7</v>
      </c>
      <c r="V20" s="1">
        <v>7.52</v>
      </c>
      <c r="W20" s="1">
        <v>1.57</v>
      </c>
      <c r="Y20" s="1" t="s">
        <v>29</v>
      </c>
      <c r="Z20" s="1">
        <v>0</v>
      </c>
      <c r="AA20" s="1">
        <v>2</v>
      </c>
      <c r="AB20" s="1">
        <v>1</v>
      </c>
      <c r="AC20" s="1">
        <v>2</v>
      </c>
      <c r="AD20" s="1">
        <v>35.1</v>
      </c>
      <c r="AE20" s="1">
        <v>35.17</v>
      </c>
      <c r="AF20" s="5">
        <v>32.1</v>
      </c>
      <c r="AG20" s="3">
        <v>0.8</v>
      </c>
      <c r="AH20" s="9">
        <v>3.91</v>
      </c>
      <c r="AI20" s="10">
        <v>0.81</v>
      </c>
      <c r="AK20" s="1" t="s">
        <v>28</v>
      </c>
      <c r="AL20" s="1">
        <v>0</v>
      </c>
      <c r="AM20" s="1">
        <v>2</v>
      </c>
      <c r="AN20" s="1">
        <v>1</v>
      </c>
      <c r="AO20" s="1">
        <v>2</v>
      </c>
      <c r="AP20" s="1">
        <v>29</v>
      </c>
      <c r="AQ20" s="1">
        <v>43.12</v>
      </c>
      <c r="AR20" s="10">
        <v>34.1</v>
      </c>
      <c r="AS20" s="22">
        <v>0.7</v>
      </c>
      <c r="AT20" s="15">
        <v>4.0999999999999996</v>
      </c>
      <c r="AU20" s="16">
        <v>0.81</v>
      </c>
      <c r="AW20" s="1" t="s">
        <v>27</v>
      </c>
      <c r="AX20" s="1">
        <v>0</v>
      </c>
      <c r="AY20" s="1">
        <v>2</v>
      </c>
      <c r="AZ20" s="1">
        <v>1</v>
      </c>
      <c r="BA20" s="1">
        <v>2</v>
      </c>
      <c r="BB20" s="1">
        <v>27.7</v>
      </c>
      <c r="BC20" s="1">
        <v>59.15</v>
      </c>
      <c r="BD20" s="24">
        <v>35.1</v>
      </c>
      <c r="BE20" s="25">
        <v>0.7</v>
      </c>
      <c r="BF20" s="19">
        <v>6.17</v>
      </c>
      <c r="BG20" s="20">
        <v>0.91</v>
      </c>
    </row>
    <row r="21" spans="1:59" x14ac:dyDescent="0.25">
      <c r="A21" s="1" t="s">
        <v>31</v>
      </c>
      <c r="B21" s="1">
        <v>0</v>
      </c>
      <c r="C21" s="1">
        <v>2</v>
      </c>
      <c r="D21" s="1">
        <v>1</v>
      </c>
      <c r="E21" s="1">
        <v>3</v>
      </c>
      <c r="F21" s="1">
        <v>21.56</v>
      </c>
      <c r="G21" s="1">
        <v>16</v>
      </c>
      <c r="H21" s="1">
        <v>28.6</v>
      </c>
      <c r="I21" s="1">
        <v>0.7</v>
      </c>
      <c r="J21" s="1">
        <v>2.08</v>
      </c>
      <c r="K21" s="1">
        <v>0.7</v>
      </c>
      <c r="M21" s="1" t="s">
        <v>30</v>
      </c>
      <c r="N21" s="1">
        <v>0</v>
      </c>
      <c r="O21" s="1">
        <v>2</v>
      </c>
      <c r="P21" s="1">
        <v>1</v>
      </c>
      <c r="Q21" s="1">
        <v>3</v>
      </c>
      <c r="R21" s="1">
        <v>26.26</v>
      </c>
      <c r="S21" s="1">
        <v>24.33</v>
      </c>
      <c r="T21" s="1">
        <v>39</v>
      </c>
      <c r="U21" s="1">
        <v>0.8</v>
      </c>
      <c r="V21" s="1">
        <v>5.95</v>
      </c>
      <c r="W21" s="1">
        <v>1.32</v>
      </c>
      <c r="Y21" s="1" t="s">
        <v>29</v>
      </c>
      <c r="Z21" s="1">
        <v>0</v>
      </c>
      <c r="AA21" s="1">
        <v>2</v>
      </c>
      <c r="AB21" s="1">
        <v>1</v>
      </c>
      <c r="AC21" s="1">
        <v>3</v>
      </c>
      <c r="AD21" s="1">
        <v>32.1</v>
      </c>
      <c r="AE21" s="1">
        <v>25.14</v>
      </c>
      <c r="AF21" s="5">
        <v>31.9</v>
      </c>
      <c r="AG21" s="3">
        <v>0.8</v>
      </c>
      <c r="AH21" s="9">
        <v>3.9</v>
      </c>
      <c r="AI21" s="10">
        <v>0.8</v>
      </c>
      <c r="AK21" s="1" t="s">
        <v>28</v>
      </c>
      <c r="AL21" s="1">
        <v>0</v>
      </c>
      <c r="AM21" s="1">
        <v>2</v>
      </c>
      <c r="AN21" s="1">
        <v>1</v>
      </c>
      <c r="AO21" s="1">
        <v>3</v>
      </c>
      <c r="AP21" s="1">
        <v>25.2</v>
      </c>
      <c r="AQ21" s="1">
        <v>37.1</v>
      </c>
      <c r="AR21" s="10">
        <v>35.200000000000003</v>
      </c>
      <c r="AS21" s="22">
        <v>0.8</v>
      </c>
      <c r="AT21" s="15">
        <v>4.1100000000000003</v>
      </c>
      <c r="AU21" s="16">
        <v>0.81</v>
      </c>
      <c r="AW21" s="1" t="s">
        <v>27</v>
      </c>
      <c r="AX21" s="1">
        <v>0</v>
      </c>
      <c r="AY21" s="1">
        <v>2</v>
      </c>
      <c r="AZ21" s="1">
        <v>1</v>
      </c>
      <c r="BA21" s="1">
        <v>3</v>
      </c>
      <c r="BB21" s="1">
        <v>23.83</v>
      </c>
      <c r="BC21" s="1">
        <v>79.2</v>
      </c>
      <c r="BD21" s="24">
        <v>34.200000000000003</v>
      </c>
      <c r="BE21" s="25">
        <v>0.8</v>
      </c>
      <c r="BF21" s="19">
        <v>6.19</v>
      </c>
      <c r="BG21" s="20">
        <v>0.92</v>
      </c>
    </row>
    <row r="22" spans="1:59" x14ac:dyDescent="0.25">
      <c r="A22" s="1" t="s">
        <v>31</v>
      </c>
      <c r="B22" s="1">
        <v>0</v>
      </c>
      <c r="C22" s="1">
        <v>2</v>
      </c>
      <c r="D22" s="1">
        <v>1</v>
      </c>
      <c r="E22" s="1">
        <v>4</v>
      </c>
      <c r="F22" s="1">
        <v>23.33</v>
      </c>
      <c r="G22" s="1">
        <v>11.3</v>
      </c>
      <c r="H22" s="1">
        <v>31</v>
      </c>
      <c r="I22" s="1">
        <v>0.56000000000000005</v>
      </c>
      <c r="J22" s="1">
        <v>4.46</v>
      </c>
      <c r="K22" s="1">
        <v>1.31</v>
      </c>
      <c r="M22" s="1" t="s">
        <v>30</v>
      </c>
      <c r="N22" s="1">
        <v>0</v>
      </c>
      <c r="O22" s="1">
        <v>2</v>
      </c>
      <c r="P22" s="1">
        <v>1</v>
      </c>
      <c r="Q22" s="1">
        <v>4</v>
      </c>
      <c r="R22" s="1">
        <v>30.9</v>
      </c>
      <c r="S22" s="1">
        <v>26.81</v>
      </c>
      <c r="T22" s="1">
        <v>31.5</v>
      </c>
      <c r="U22" s="1">
        <v>0.61</v>
      </c>
      <c r="V22" s="1">
        <v>6.11</v>
      </c>
      <c r="W22" s="1">
        <v>1.1599999999999999</v>
      </c>
      <c r="Y22" s="1" t="s">
        <v>29</v>
      </c>
      <c r="Z22" s="1">
        <v>0</v>
      </c>
      <c r="AA22" s="1">
        <v>2</v>
      </c>
      <c r="AB22" s="1">
        <v>1</v>
      </c>
      <c r="AC22" s="1">
        <v>4</v>
      </c>
      <c r="AD22" s="1">
        <v>29.4</v>
      </c>
      <c r="AE22" s="1">
        <v>25.81</v>
      </c>
      <c r="AF22" s="5">
        <v>31.7</v>
      </c>
      <c r="AG22" s="3">
        <v>0.7</v>
      </c>
      <c r="AH22" s="9">
        <v>3.9</v>
      </c>
      <c r="AI22" s="10">
        <v>0.8</v>
      </c>
      <c r="AK22" s="1" t="s">
        <v>28</v>
      </c>
      <c r="AL22" s="1">
        <v>0</v>
      </c>
      <c r="AM22" s="1">
        <v>2</v>
      </c>
      <c r="AN22" s="1">
        <v>1</v>
      </c>
      <c r="AO22" s="1">
        <v>4</v>
      </c>
      <c r="AP22" s="1">
        <v>19.399999999999999</v>
      </c>
      <c r="AQ22" s="1">
        <v>27.49</v>
      </c>
      <c r="AR22" s="10">
        <v>34.1</v>
      </c>
      <c r="AS22" s="22">
        <v>0.7</v>
      </c>
      <c r="AT22" s="15">
        <v>4.08</v>
      </c>
      <c r="AU22" s="16">
        <v>0.8</v>
      </c>
      <c r="AW22" s="1" t="s">
        <v>27</v>
      </c>
      <c r="AX22" s="1">
        <v>0</v>
      </c>
      <c r="AY22" s="1">
        <v>2</v>
      </c>
      <c r="AZ22" s="1">
        <v>1</v>
      </c>
      <c r="BA22" s="1">
        <v>4</v>
      </c>
      <c r="BB22" s="1">
        <v>28.46</v>
      </c>
      <c r="BC22" s="1">
        <v>89.4</v>
      </c>
      <c r="BD22" s="24">
        <v>34.200000000000003</v>
      </c>
      <c r="BE22" s="25">
        <v>0.8</v>
      </c>
      <c r="BF22" s="19">
        <v>6.2</v>
      </c>
      <c r="BG22" s="20">
        <v>0.98</v>
      </c>
    </row>
    <row r="23" spans="1:59" x14ac:dyDescent="0.25">
      <c r="A23" s="1" t="s">
        <v>31</v>
      </c>
      <c r="B23" s="1">
        <v>100</v>
      </c>
      <c r="C23" s="1">
        <v>2</v>
      </c>
      <c r="D23" s="1">
        <v>1</v>
      </c>
      <c r="E23" s="1">
        <v>1</v>
      </c>
      <c r="F23" s="1">
        <v>27.96</v>
      </c>
      <c r="G23" s="1">
        <v>10.34</v>
      </c>
      <c r="H23" s="1">
        <v>35.6</v>
      </c>
      <c r="I23" s="1">
        <v>0.73</v>
      </c>
      <c r="J23" s="1">
        <v>3.27</v>
      </c>
      <c r="K23" s="1">
        <v>0.81</v>
      </c>
      <c r="M23" s="1" t="s">
        <v>30</v>
      </c>
      <c r="N23" s="1">
        <v>100</v>
      </c>
      <c r="O23" s="1">
        <v>2</v>
      </c>
      <c r="P23" s="1">
        <v>1</v>
      </c>
      <c r="Q23" s="1">
        <v>1</v>
      </c>
      <c r="R23" s="1">
        <v>18.63</v>
      </c>
      <c r="S23" s="1">
        <v>44.65</v>
      </c>
      <c r="T23" s="1">
        <v>32.14</v>
      </c>
      <c r="U23" s="1">
        <v>0.63</v>
      </c>
      <c r="V23" s="1">
        <v>1.59</v>
      </c>
      <c r="W23" s="1">
        <v>0.66</v>
      </c>
      <c r="Y23" s="1" t="s">
        <v>29</v>
      </c>
      <c r="Z23" s="1">
        <v>100</v>
      </c>
      <c r="AA23" s="1">
        <v>2</v>
      </c>
      <c r="AB23" s="1">
        <v>1</v>
      </c>
      <c r="AC23" s="1">
        <v>1</v>
      </c>
      <c r="AD23" s="1">
        <v>21.2</v>
      </c>
      <c r="AE23" s="1">
        <v>49.69</v>
      </c>
      <c r="AF23" s="5">
        <v>32.1</v>
      </c>
      <c r="AG23" s="3">
        <v>0.8</v>
      </c>
      <c r="AH23" s="9">
        <v>3.74</v>
      </c>
      <c r="AI23" s="10">
        <v>0.72</v>
      </c>
      <c r="AK23" s="1" t="s">
        <v>28</v>
      </c>
      <c r="AL23" s="1">
        <v>100</v>
      </c>
      <c r="AM23" s="1">
        <v>2</v>
      </c>
      <c r="AN23" s="1">
        <v>1</v>
      </c>
      <c r="AO23" s="1">
        <v>1</v>
      </c>
      <c r="AP23" s="1">
        <v>19.7</v>
      </c>
      <c r="AQ23" s="1">
        <v>33.1</v>
      </c>
      <c r="AR23" s="10">
        <v>32.200000000000003</v>
      </c>
      <c r="AS23" s="22">
        <v>0.8</v>
      </c>
      <c r="AT23" s="15">
        <v>4.0199999999999996</v>
      </c>
      <c r="AU23" s="16">
        <v>0.79</v>
      </c>
      <c r="AW23" s="1" t="s">
        <v>27</v>
      </c>
      <c r="AX23" s="1">
        <v>100</v>
      </c>
      <c r="AY23" s="1">
        <v>2</v>
      </c>
      <c r="AZ23" s="1">
        <v>1</v>
      </c>
      <c r="BA23" s="1">
        <v>1</v>
      </c>
      <c r="BB23" s="1">
        <v>26.2</v>
      </c>
      <c r="BC23" s="1">
        <v>48.9</v>
      </c>
      <c r="BD23" s="24">
        <v>22.1</v>
      </c>
      <c r="BE23" s="25">
        <v>0.4</v>
      </c>
      <c r="BF23" s="19">
        <v>3.89</v>
      </c>
      <c r="BG23" s="20">
        <v>0.89</v>
      </c>
    </row>
    <row r="24" spans="1:59" x14ac:dyDescent="0.25">
      <c r="A24" s="1" t="s">
        <v>31</v>
      </c>
      <c r="B24" s="1">
        <v>100</v>
      </c>
      <c r="C24" s="1">
        <v>2</v>
      </c>
      <c r="D24" s="1">
        <v>1</v>
      </c>
      <c r="E24" s="1">
        <v>2</v>
      </c>
      <c r="F24" s="1">
        <v>26.83</v>
      </c>
      <c r="G24" s="1">
        <v>11.42</v>
      </c>
      <c r="H24" s="1">
        <v>32.33</v>
      </c>
      <c r="I24" s="1">
        <v>0.76</v>
      </c>
      <c r="J24" s="1">
        <v>5.13</v>
      </c>
      <c r="K24" s="1">
        <v>1.27</v>
      </c>
      <c r="M24" s="1" t="s">
        <v>30</v>
      </c>
      <c r="N24" s="1">
        <v>100</v>
      </c>
      <c r="O24" s="1">
        <v>2</v>
      </c>
      <c r="P24" s="1">
        <v>1</v>
      </c>
      <c r="Q24" s="1">
        <v>2</v>
      </c>
      <c r="R24" s="1">
        <v>25.03</v>
      </c>
      <c r="S24" s="1">
        <v>38.31</v>
      </c>
      <c r="T24" s="1">
        <v>35.17</v>
      </c>
      <c r="U24" s="1">
        <v>0.73</v>
      </c>
      <c r="V24" s="1">
        <v>1.73</v>
      </c>
      <c r="W24" s="1">
        <v>0.44</v>
      </c>
      <c r="Y24" s="1" t="s">
        <v>29</v>
      </c>
      <c r="Z24" s="1">
        <v>100</v>
      </c>
      <c r="AA24" s="1">
        <v>2</v>
      </c>
      <c r="AB24" s="1">
        <v>1</v>
      </c>
      <c r="AC24" s="1">
        <v>2</v>
      </c>
      <c r="AD24" s="1">
        <v>24.26</v>
      </c>
      <c r="AE24" s="1">
        <v>52.71</v>
      </c>
      <c r="AF24" s="5">
        <v>31.4</v>
      </c>
      <c r="AG24" s="3">
        <v>0.7</v>
      </c>
      <c r="AH24" s="9">
        <v>3.77</v>
      </c>
      <c r="AI24" s="10">
        <v>0.73</v>
      </c>
      <c r="AK24" s="1" t="s">
        <v>28</v>
      </c>
      <c r="AL24" s="1">
        <v>100</v>
      </c>
      <c r="AM24" s="1">
        <v>2</v>
      </c>
      <c r="AN24" s="1">
        <v>1</v>
      </c>
      <c r="AO24" s="1">
        <v>2</v>
      </c>
      <c r="AP24" s="1">
        <v>23.4</v>
      </c>
      <c r="AQ24" s="1">
        <v>42.84</v>
      </c>
      <c r="AR24" s="10">
        <v>34.200000000000003</v>
      </c>
      <c r="AS24" s="22">
        <v>0.7</v>
      </c>
      <c r="AT24" s="15">
        <v>3.99</v>
      </c>
      <c r="AU24" s="16">
        <v>0.8</v>
      </c>
      <c r="AW24" s="1" t="s">
        <v>27</v>
      </c>
      <c r="AX24" s="1">
        <v>100</v>
      </c>
      <c r="AY24" s="1">
        <v>2</v>
      </c>
      <c r="AZ24" s="1">
        <v>1</v>
      </c>
      <c r="BA24" s="1">
        <v>2</v>
      </c>
      <c r="BB24" s="1">
        <v>19.600000000000001</v>
      </c>
      <c r="BC24" s="1">
        <v>56.4</v>
      </c>
      <c r="BD24" s="24">
        <v>21.2</v>
      </c>
      <c r="BE24" s="25">
        <v>0.4</v>
      </c>
      <c r="BF24" s="19">
        <v>3.81</v>
      </c>
      <c r="BG24" s="20">
        <v>0.89</v>
      </c>
    </row>
    <row r="25" spans="1:59" x14ac:dyDescent="0.25">
      <c r="A25" s="1" t="s">
        <v>31</v>
      </c>
      <c r="B25" s="1">
        <v>100</v>
      </c>
      <c r="C25" s="1">
        <v>2</v>
      </c>
      <c r="D25" s="1">
        <v>1</v>
      </c>
      <c r="E25" s="1">
        <v>3</v>
      </c>
      <c r="F25" s="1">
        <v>19.760000000000002</v>
      </c>
      <c r="G25" s="1">
        <v>19.8</v>
      </c>
      <c r="H25" s="1">
        <v>25.5</v>
      </c>
      <c r="I25" s="1">
        <v>0.6</v>
      </c>
      <c r="J25" s="1">
        <v>1.72</v>
      </c>
      <c r="K25" s="1">
        <v>0.4</v>
      </c>
      <c r="M25" s="1" t="s">
        <v>30</v>
      </c>
      <c r="N25" s="1">
        <v>100</v>
      </c>
      <c r="O25" s="1">
        <v>2</v>
      </c>
      <c r="P25" s="1">
        <v>1</v>
      </c>
      <c r="Q25" s="1">
        <v>3</v>
      </c>
      <c r="R25" s="1">
        <v>20.5</v>
      </c>
      <c r="S25" s="1">
        <v>29.65</v>
      </c>
      <c r="T25" s="1">
        <v>29.71</v>
      </c>
      <c r="U25" s="1">
        <v>0.68</v>
      </c>
      <c r="V25" s="1">
        <v>1.67</v>
      </c>
      <c r="W25" s="1">
        <v>0.56000000000000005</v>
      </c>
      <c r="Y25" s="1" t="s">
        <v>29</v>
      </c>
      <c r="Z25" s="1">
        <v>100</v>
      </c>
      <c r="AA25" s="1">
        <v>2</v>
      </c>
      <c r="AB25" s="1">
        <v>1</v>
      </c>
      <c r="AC25" s="1">
        <v>3</v>
      </c>
      <c r="AD25" s="1">
        <v>27.3</v>
      </c>
      <c r="AE25" s="1">
        <v>59.62</v>
      </c>
      <c r="AF25" s="5">
        <v>32.1</v>
      </c>
      <c r="AG25" s="3">
        <v>0.7</v>
      </c>
      <c r="AH25" s="9">
        <v>3.76</v>
      </c>
      <c r="AI25" s="10">
        <v>0.72</v>
      </c>
      <c r="AK25" s="1" t="s">
        <v>28</v>
      </c>
      <c r="AL25" s="1">
        <v>100</v>
      </c>
      <c r="AM25" s="1">
        <v>2</v>
      </c>
      <c r="AN25" s="1">
        <v>1</v>
      </c>
      <c r="AO25" s="1">
        <v>3</v>
      </c>
      <c r="AP25" s="1">
        <v>21.3</v>
      </c>
      <c r="AQ25" s="1">
        <v>49.2</v>
      </c>
      <c r="AR25" s="10">
        <v>33.1</v>
      </c>
      <c r="AS25" s="22">
        <v>0.8</v>
      </c>
      <c r="AT25" s="15">
        <v>4.1100000000000003</v>
      </c>
      <c r="AU25" s="16">
        <v>0.81</v>
      </c>
      <c r="AW25" s="1" t="s">
        <v>27</v>
      </c>
      <c r="AX25" s="1">
        <v>100</v>
      </c>
      <c r="AY25" s="1">
        <v>2</v>
      </c>
      <c r="AZ25" s="1">
        <v>1</v>
      </c>
      <c r="BA25" s="1">
        <v>3</v>
      </c>
      <c r="BB25" s="1">
        <v>25.2</v>
      </c>
      <c r="BC25" s="1">
        <v>68.3</v>
      </c>
      <c r="BD25" s="24">
        <v>21.8</v>
      </c>
      <c r="BE25" s="25">
        <v>0.4</v>
      </c>
      <c r="BF25" s="19">
        <v>3.68</v>
      </c>
      <c r="BG25" s="20">
        <v>0.84</v>
      </c>
    </row>
    <row r="26" spans="1:59" x14ac:dyDescent="0.25">
      <c r="A26" s="1" t="s">
        <v>31</v>
      </c>
      <c r="B26" s="1">
        <v>100</v>
      </c>
      <c r="C26" s="1">
        <v>2</v>
      </c>
      <c r="D26" s="1">
        <v>1</v>
      </c>
      <c r="E26" s="1">
        <v>4</v>
      </c>
      <c r="F26" s="1">
        <v>22.63</v>
      </c>
      <c r="G26" s="1">
        <v>16.23</v>
      </c>
      <c r="H26" s="1">
        <v>34.86</v>
      </c>
      <c r="I26" s="1">
        <v>0.8</v>
      </c>
      <c r="J26" s="1">
        <v>4.43</v>
      </c>
      <c r="K26" s="1">
        <v>0.36</v>
      </c>
      <c r="M26" s="1" t="s">
        <v>30</v>
      </c>
      <c r="N26" s="1">
        <v>100</v>
      </c>
      <c r="O26" s="1">
        <v>2</v>
      </c>
      <c r="P26" s="1">
        <v>1</v>
      </c>
      <c r="Q26" s="1">
        <v>4</v>
      </c>
      <c r="R26" s="1">
        <v>20.059999999999999</v>
      </c>
      <c r="S26" s="1">
        <v>61.47</v>
      </c>
      <c r="T26" s="1">
        <v>30.75</v>
      </c>
      <c r="U26" s="1">
        <v>0.75</v>
      </c>
      <c r="V26" s="1">
        <v>3.2</v>
      </c>
      <c r="W26" s="1">
        <v>0.74</v>
      </c>
      <c r="Y26" s="1" t="s">
        <v>29</v>
      </c>
      <c r="Z26" s="1">
        <v>100</v>
      </c>
      <c r="AA26" s="1">
        <v>2</v>
      </c>
      <c r="AB26" s="1">
        <v>1</v>
      </c>
      <c r="AC26" s="1">
        <v>4</v>
      </c>
      <c r="AD26" s="1">
        <v>29.4</v>
      </c>
      <c r="AE26" s="1">
        <v>61.79</v>
      </c>
      <c r="AF26" s="5">
        <v>30.1</v>
      </c>
      <c r="AG26" s="3">
        <v>0.7</v>
      </c>
      <c r="AH26" s="9">
        <v>3.79</v>
      </c>
      <c r="AI26" s="10">
        <v>0.72</v>
      </c>
      <c r="AK26" s="1" t="s">
        <v>28</v>
      </c>
      <c r="AL26" s="1">
        <v>100</v>
      </c>
      <c r="AM26" s="1">
        <v>2</v>
      </c>
      <c r="AN26" s="1">
        <v>1</v>
      </c>
      <c r="AO26" s="1">
        <v>4</v>
      </c>
      <c r="AP26" s="1">
        <v>19.2</v>
      </c>
      <c r="AQ26" s="1">
        <v>32.1</v>
      </c>
      <c r="AR26" s="10">
        <v>32.200000000000003</v>
      </c>
      <c r="AS26" s="22">
        <v>0.7</v>
      </c>
      <c r="AT26" s="15">
        <v>4.1100000000000003</v>
      </c>
      <c r="AU26" s="16">
        <v>0.81</v>
      </c>
      <c r="AW26" s="1" t="s">
        <v>27</v>
      </c>
      <c r="AX26" s="1">
        <v>100</v>
      </c>
      <c r="AY26" s="1">
        <v>2</v>
      </c>
      <c r="AZ26" s="1">
        <v>1</v>
      </c>
      <c r="BA26" s="1">
        <v>4</v>
      </c>
      <c r="BB26" s="1">
        <v>20.059999999999999</v>
      </c>
      <c r="BC26" s="1">
        <v>52.12</v>
      </c>
      <c r="BD26" s="24">
        <v>20.2</v>
      </c>
      <c r="BE26" s="25">
        <v>0.4</v>
      </c>
      <c r="BF26" s="19">
        <v>3.32</v>
      </c>
      <c r="BG26" s="20">
        <v>0.79</v>
      </c>
    </row>
    <row r="27" spans="1:59" x14ac:dyDescent="0.25">
      <c r="A27" s="1" t="s">
        <v>31</v>
      </c>
      <c r="B27" s="1">
        <v>150</v>
      </c>
      <c r="C27" s="1">
        <v>2</v>
      </c>
      <c r="D27" s="1">
        <v>1</v>
      </c>
      <c r="E27" s="1">
        <v>1</v>
      </c>
      <c r="F27" s="1">
        <v>35.229999999999997</v>
      </c>
      <c r="G27" s="1">
        <v>16.7</v>
      </c>
      <c r="H27" s="1">
        <v>25.65</v>
      </c>
      <c r="I27" s="1">
        <v>0.45</v>
      </c>
      <c r="J27" s="1">
        <v>4.21</v>
      </c>
      <c r="K27" s="1">
        <v>1.21</v>
      </c>
      <c r="M27" s="1" t="s">
        <v>30</v>
      </c>
      <c r="N27" s="1">
        <v>150</v>
      </c>
      <c r="O27" s="1">
        <v>2</v>
      </c>
      <c r="P27" s="1">
        <v>1</v>
      </c>
      <c r="Q27" s="1">
        <v>1</v>
      </c>
      <c r="R27" s="1">
        <v>18.329999999999998</v>
      </c>
      <c r="S27" s="1">
        <v>46.44</v>
      </c>
      <c r="T27" s="1">
        <v>29.88</v>
      </c>
      <c r="U27" s="1">
        <v>0.71</v>
      </c>
      <c r="V27" s="1">
        <v>1.53</v>
      </c>
      <c r="W27" s="1">
        <v>0.5</v>
      </c>
      <c r="Y27" s="1" t="s">
        <v>29</v>
      </c>
      <c r="Z27" s="1">
        <v>150</v>
      </c>
      <c r="AA27" s="1">
        <v>2</v>
      </c>
      <c r="AB27" s="1">
        <v>1</v>
      </c>
      <c r="AC27" s="1">
        <v>1</v>
      </c>
      <c r="AD27" s="1">
        <v>31.2</v>
      </c>
      <c r="AE27" s="1">
        <v>79.81</v>
      </c>
      <c r="AF27" s="5">
        <v>31.2</v>
      </c>
      <c r="AG27" s="3">
        <v>0.7</v>
      </c>
      <c r="AH27" s="9">
        <v>3.69</v>
      </c>
      <c r="AI27" s="10">
        <v>0.65</v>
      </c>
      <c r="AK27" s="1" t="s">
        <v>28</v>
      </c>
      <c r="AL27" s="1">
        <v>150</v>
      </c>
      <c r="AM27" s="1">
        <v>2</v>
      </c>
      <c r="AN27" s="1">
        <v>1</v>
      </c>
      <c r="AO27" s="1">
        <v>1</v>
      </c>
      <c r="AP27" s="1">
        <v>27.1</v>
      </c>
      <c r="AQ27" s="1">
        <v>23.1</v>
      </c>
      <c r="AR27" s="10">
        <v>32.1</v>
      </c>
      <c r="AS27" s="22">
        <v>0.8</v>
      </c>
      <c r="AT27" s="15">
        <v>3.96</v>
      </c>
      <c r="AU27" s="16">
        <v>0.81</v>
      </c>
      <c r="AW27" s="1" t="s">
        <v>27</v>
      </c>
      <c r="AX27" s="1">
        <v>150</v>
      </c>
      <c r="AY27" s="1">
        <v>2</v>
      </c>
      <c r="AZ27" s="1">
        <v>1</v>
      </c>
      <c r="BA27" s="1">
        <v>1</v>
      </c>
      <c r="BB27" s="1">
        <v>23.16</v>
      </c>
      <c r="BC27" s="1">
        <v>49.27</v>
      </c>
      <c r="BD27" s="24">
        <v>0</v>
      </c>
      <c r="BE27" s="25">
        <v>0</v>
      </c>
      <c r="BF27" s="19">
        <v>0.9</v>
      </c>
      <c r="BG27" s="20">
        <v>0.18</v>
      </c>
    </row>
    <row r="28" spans="1:59" x14ac:dyDescent="0.25">
      <c r="A28" s="1" t="s">
        <v>31</v>
      </c>
      <c r="B28" s="1">
        <v>150</v>
      </c>
      <c r="C28" s="1">
        <v>2</v>
      </c>
      <c r="D28" s="1">
        <v>1</v>
      </c>
      <c r="E28" s="1">
        <v>2</v>
      </c>
      <c r="F28" s="1">
        <v>20.2</v>
      </c>
      <c r="G28" s="1">
        <v>19.100000000000001</v>
      </c>
      <c r="H28" s="1">
        <v>33.83</v>
      </c>
      <c r="I28" s="1">
        <v>0.73</v>
      </c>
      <c r="J28" s="1">
        <v>2.36</v>
      </c>
      <c r="K28" s="1">
        <v>0.6</v>
      </c>
      <c r="M28" s="1" t="s">
        <v>30</v>
      </c>
      <c r="N28" s="1">
        <v>150</v>
      </c>
      <c r="O28" s="1">
        <v>2</v>
      </c>
      <c r="P28" s="1">
        <v>1</v>
      </c>
      <c r="Q28" s="1">
        <v>2</v>
      </c>
      <c r="R28" s="1">
        <v>19.100000000000001</v>
      </c>
      <c r="S28" s="1">
        <v>22.66</v>
      </c>
      <c r="T28" s="1">
        <v>22.2</v>
      </c>
      <c r="U28" s="1">
        <v>0.49</v>
      </c>
      <c r="V28" s="1">
        <v>0.6</v>
      </c>
      <c r="W28" s="1">
        <v>0.3</v>
      </c>
      <c r="Y28" s="1" t="s">
        <v>29</v>
      </c>
      <c r="Z28" s="1">
        <v>150</v>
      </c>
      <c r="AA28" s="1">
        <v>2</v>
      </c>
      <c r="AB28" s="1">
        <v>1</v>
      </c>
      <c r="AC28" s="1">
        <v>2</v>
      </c>
      <c r="AD28" s="1">
        <v>35.4</v>
      </c>
      <c r="AE28" s="1">
        <v>77.62</v>
      </c>
      <c r="AF28" s="5">
        <v>31.3</v>
      </c>
      <c r="AG28" s="3">
        <v>0.7</v>
      </c>
      <c r="AH28" s="9">
        <v>3.69</v>
      </c>
      <c r="AI28" s="10">
        <v>0.65</v>
      </c>
      <c r="AK28" s="1" t="s">
        <v>28</v>
      </c>
      <c r="AL28" s="1">
        <v>150</v>
      </c>
      <c r="AM28" s="1">
        <v>2</v>
      </c>
      <c r="AN28" s="1">
        <v>1</v>
      </c>
      <c r="AO28" s="1">
        <v>2</v>
      </c>
      <c r="AP28" s="1">
        <v>25.5</v>
      </c>
      <c r="AQ28" s="1">
        <v>32.1</v>
      </c>
      <c r="AR28" s="10">
        <v>32.9</v>
      </c>
      <c r="AS28" s="22">
        <v>0.7</v>
      </c>
      <c r="AT28" s="15">
        <v>3.99</v>
      </c>
      <c r="AU28" s="16">
        <v>0.82</v>
      </c>
      <c r="AW28" s="1" t="s">
        <v>27</v>
      </c>
      <c r="AX28" s="1">
        <v>150</v>
      </c>
      <c r="AY28" s="1">
        <v>2</v>
      </c>
      <c r="AZ28" s="1">
        <v>1</v>
      </c>
      <c r="BA28" s="1">
        <v>2</v>
      </c>
      <c r="BB28" s="1">
        <v>15.9</v>
      </c>
      <c r="BC28" s="1">
        <v>79.16</v>
      </c>
      <c r="BD28" s="24">
        <v>0</v>
      </c>
      <c r="BE28" s="25">
        <v>0</v>
      </c>
      <c r="BF28" s="19">
        <v>0.42</v>
      </c>
      <c r="BG28" s="20">
        <v>0.11</v>
      </c>
    </row>
    <row r="29" spans="1:59" x14ac:dyDescent="0.25">
      <c r="A29" s="1" t="s">
        <v>31</v>
      </c>
      <c r="B29" s="1">
        <v>150</v>
      </c>
      <c r="C29" s="1">
        <v>2</v>
      </c>
      <c r="D29" s="1">
        <v>1</v>
      </c>
      <c r="E29" s="1">
        <v>3</v>
      </c>
      <c r="F29" s="1">
        <v>20.86</v>
      </c>
      <c r="G29" s="1">
        <v>24.2</v>
      </c>
      <c r="H29" s="1">
        <v>32.729999999999997</v>
      </c>
      <c r="I29" s="1">
        <v>0.7</v>
      </c>
      <c r="J29" s="1">
        <v>2.41</v>
      </c>
      <c r="K29" s="1">
        <v>0.59</v>
      </c>
      <c r="M29" s="1" t="s">
        <v>30</v>
      </c>
      <c r="N29" s="1">
        <v>150</v>
      </c>
      <c r="O29" s="1">
        <v>2</v>
      </c>
      <c r="P29" s="1">
        <v>1</v>
      </c>
      <c r="Q29" s="1">
        <v>3</v>
      </c>
      <c r="R29" s="1">
        <v>21.66</v>
      </c>
      <c r="S29" s="1">
        <v>59.48</v>
      </c>
      <c r="T29" s="1">
        <v>24.6</v>
      </c>
      <c r="U29" s="1">
        <v>0.43</v>
      </c>
      <c r="V29" s="1">
        <v>0.9</v>
      </c>
      <c r="W29" s="1">
        <v>0.5</v>
      </c>
      <c r="Y29" s="1" t="s">
        <v>29</v>
      </c>
      <c r="Z29" s="1">
        <v>150</v>
      </c>
      <c r="AA29" s="1">
        <v>2</v>
      </c>
      <c r="AB29" s="1">
        <v>1</v>
      </c>
      <c r="AC29" s="1">
        <v>3</v>
      </c>
      <c r="AD29" s="1">
        <v>34.299999999999997</v>
      </c>
      <c r="AE29" s="1">
        <v>98.14</v>
      </c>
      <c r="AF29" s="5">
        <v>32.1</v>
      </c>
      <c r="AG29" s="3">
        <v>0.7</v>
      </c>
      <c r="AH29" s="9">
        <v>3.71</v>
      </c>
      <c r="AI29" s="10">
        <v>0.66</v>
      </c>
      <c r="AK29" s="1" t="s">
        <v>28</v>
      </c>
      <c r="AL29" s="1">
        <v>150</v>
      </c>
      <c r="AM29" s="1">
        <v>2</v>
      </c>
      <c r="AN29" s="1">
        <v>1</v>
      </c>
      <c r="AO29" s="1">
        <v>3</v>
      </c>
      <c r="AP29" s="1">
        <v>26.2</v>
      </c>
      <c r="AQ29" s="1">
        <v>45.22</v>
      </c>
      <c r="AR29" s="10">
        <v>34.1</v>
      </c>
      <c r="AS29" s="22">
        <v>0.7</v>
      </c>
      <c r="AT29" s="15">
        <v>4.0199999999999996</v>
      </c>
      <c r="AU29" s="16">
        <v>0.8</v>
      </c>
      <c r="AW29" s="1" t="s">
        <v>27</v>
      </c>
      <c r="AX29" s="1">
        <v>150</v>
      </c>
      <c r="AY29" s="1">
        <v>2</v>
      </c>
      <c r="AZ29" s="1">
        <v>1</v>
      </c>
      <c r="BA29" s="1">
        <v>3</v>
      </c>
      <c r="BB29" s="1">
        <v>26.1</v>
      </c>
      <c r="BC29" s="1">
        <v>57.21</v>
      </c>
      <c r="BD29" s="24">
        <v>0</v>
      </c>
      <c r="BE29" s="25">
        <v>0</v>
      </c>
      <c r="BF29" s="19">
        <v>0.57999999999999996</v>
      </c>
      <c r="BG29" s="20">
        <v>0.14000000000000001</v>
      </c>
    </row>
    <row r="30" spans="1:59" x14ac:dyDescent="0.25">
      <c r="A30" s="1" t="s">
        <v>31</v>
      </c>
      <c r="B30" s="1">
        <v>150</v>
      </c>
      <c r="C30" s="1">
        <v>2</v>
      </c>
      <c r="D30" s="1">
        <v>1</v>
      </c>
      <c r="E30" s="1">
        <v>4</v>
      </c>
      <c r="F30" s="1">
        <v>24.16</v>
      </c>
      <c r="G30" s="1">
        <v>12.3</v>
      </c>
      <c r="H30" s="1">
        <v>36.35</v>
      </c>
      <c r="I30" s="1">
        <v>0.85</v>
      </c>
      <c r="J30" s="1">
        <v>3.24</v>
      </c>
      <c r="K30" s="1">
        <v>0.77</v>
      </c>
      <c r="M30" s="1" t="s">
        <v>30</v>
      </c>
      <c r="N30" s="1">
        <v>150</v>
      </c>
      <c r="O30" s="1">
        <v>2</v>
      </c>
      <c r="P30" s="1">
        <v>1</v>
      </c>
      <c r="Q30" s="1">
        <v>4</v>
      </c>
      <c r="R30" s="1">
        <v>24.53</v>
      </c>
      <c r="S30" s="1">
        <v>29.08</v>
      </c>
      <c r="T30" s="1">
        <v>19.809999999999999</v>
      </c>
      <c r="U30" s="1">
        <v>0.39</v>
      </c>
      <c r="V30" s="1">
        <v>0.2</v>
      </c>
      <c r="W30" s="1">
        <v>0.12</v>
      </c>
      <c r="Y30" s="1" t="s">
        <v>29</v>
      </c>
      <c r="Z30" s="1">
        <v>150</v>
      </c>
      <c r="AA30" s="1">
        <v>2</v>
      </c>
      <c r="AB30" s="1">
        <v>1</v>
      </c>
      <c r="AC30" s="1">
        <v>4</v>
      </c>
      <c r="AD30" s="1">
        <v>31.2</v>
      </c>
      <c r="AE30" s="1">
        <v>99.61</v>
      </c>
      <c r="AF30" s="5">
        <v>30.1</v>
      </c>
      <c r="AG30" s="3">
        <v>0.7</v>
      </c>
      <c r="AH30" s="9">
        <v>3.68</v>
      </c>
      <c r="AI30" s="10">
        <v>0.65</v>
      </c>
      <c r="AK30" s="1" t="s">
        <v>28</v>
      </c>
      <c r="AL30" s="1">
        <v>150</v>
      </c>
      <c r="AM30" s="1">
        <v>2</v>
      </c>
      <c r="AN30" s="1">
        <v>1</v>
      </c>
      <c r="AO30" s="1">
        <v>4</v>
      </c>
      <c r="AP30" s="1">
        <v>21.1</v>
      </c>
      <c r="AQ30" s="1">
        <v>27.6</v>
      </c>
      <c r="AR30" s="10">
        <v>33.200000000000003</v>
      </c>
      <c r="AS30" s="22">
        <v>0.7</v>
      </c>
      <c r="AT30" s="15">
        <v>4.0999999999999996</v>
      </c>
      <c r="AU30" s="16">
        <v>0.8</v>
      </c>
      <c r="AW30" s="1" t="s">
        <v>27</v>
      </c>
      <c r="AX30" s="1">
        <v>150</v>
      </c>
      <c r="AY30" s="1">
        <v>2</v>
      </c>
      <c r="AZ30" s="1">
        <v>1</v>
      </c>
      <c r="BA30" s="1">
        <v>4</v>
      </c>
      <c r="BB30" s="1">
        <v>26.8</v>
      </c>
      <c r="BC30" s="1">
        <v>68.19</v>
      </c>
      <c r="BD30" s="24">
        <v>0</v>
      </c>
      <c r="BE30" s="25">
        <v>0</v>
      </c>
      <c r="BF30" s="19">
        <v>0.82</v>
      </c>
      <c r="BG30" s="20">
        <v>0.37</v>
      </c>
    </row>
    <row r="31" spans="1:59" x14ac:dyDescent="0.25">
      <c r="A31" s="1" t="s">
        <v>31</v>
      </c>
      <c r="B31" s="1">
        <v>200</v>
      </c>
      <c r="C31" s="1">
        <v>2</v>
      </c>
      <c r="D31" s="1">
        <v>1</v>
      </c>
      <c r="E31" s="1">
        <v>1</v>
      </c>
      <c r="F31" s="1">
        <v>29.8</v>
      </c>
      <c r="G31" s="1">
        <v>20.14</v>
      </c>
      <c r="H31" s="1">
        <v>31.43</v>
      </c>
      <c r="I31" s="1">
        <v>0.66</v>
      </c>
      <c r="J31" s="1">
        <v>5.51</v>
      </c>
      <c r="K31" s="1">
        <v>1.47</v>
      </c>
      <c r="M31" s="1" t="s">
        <v>30</v>
      </c>
      <c r="N31" s="1">
        <v>200</v>
      </c>
      <c r="O31" s="1">
        <v>2</v>
      </c>
      <c r="P31" s="1">
        <v>1</v>
      </c>
      <c r="Q31" s="1">
        <v>1</v>
      </c>
      <c r="R31" s="1">
        <v>13.9</v>
      </c>
      <c r="S31" s="1">
        <v>81.23</v>
      </c>
      <c r="T31" s="1">
        <v>0</v>
      </c>
      <c r="U31" s="1">
        <v>0</v>
      </c>
      <c r="V31" s="1">
        <v>0</v>
      </c>
      <c r="W31" s="1">
        <v>0</v>
      </c>
      <c r="Y31" s="1" t="s">
        <v>29</v>
      </c>
      <c r="Z31" s="1">
        <v>200</v>
      </c>
      <c r="AA31" s="1">
        <v>2</v>
      </c>
      <c r="AB31" s="1">
        <v>1</v>
      </c>
      <c r="AC31" s="1">
        <v>1</v>
      </c>
      <c r="AD31" s="1">
        <v>27.6</v>
      </c>
      <c r="AE31" s="1">
        <v>100.14</v>
      </c>
      <c r="AF31" s="5">
        <v>32.1</v>
      </c>
      <c r="AG31" s="3">
        <v>0.7</v>
      </c>
      <c r="AH31" s="9">
        <v>3.67</v>
      </c>
      <c r="AI31" s="10">
        <v>0.65</v>
      </c>
      <c r="AK31" s="1" t="s">
        <v>28</v>
      </c>
      <c r="AL31" s="1">
        <v>200</v>
      </c>
      <c r="AM31" s="1">
        <v>2</v>
      </c>
      <c r="AN31" s="1">
        <v>1</v>
      </c>
      <c r="AO31" s="1">
        <v>1</v>
      </c>
      <c r="AP31" s="1">
        <v>20.8</v>
      </c>
      <c r="AQ31" s="1">
        <v>32.4</v>
      </c>
      <c r="AR31" s="10">
        <v>32.1</v>
      </c>
      <c r="AS31" s="22">
        <v>0.7</v>
      </c>
      <c r="AT31" s="15">
        <v>4.03</v>
      </c>
      <c r="AU31" s="16">
        <v>0.81</v>
      </c>
      <c r="AW31" s="1" t="s">
        <v>27</v>
      </c>
      <c r="AX31" s="1">
        <v>200</v>
      </c>
      <c r="AY31" s="1">
        <v>2</v>
      </c>
      <c r="AZ31" s="1">
        <v>1</v>
      </c>
      <c r="BA31" s="1">
        <v>1</v>
      </c>
      <c r="BB31" s="1">
        <v>16.2</v>
      </c>
      <c r="BC31" s="1">
        <v>42.71</v>
      </c>
      <c r="BD31" s="24">
        <v>0</v>
      </c>
      <c r="BE31" s="25">
        <v>0</v>
      </c>
      <c r="BF31" s="19">
        <v>0</v>
      </c>
      <c r="BG31" s="20">
        <v>0</v>
      </c>
    </row>
    <row r="32" spans="1:59" x14ac:dyDescent="0.25">
      <c r="A32" s="1" t="s">
        <v>31</v>
      </c>
      <c r="B32" s="1">
        <v>200</v>
      </c>
      <c r="C32" s="1">
        <v>2</v>
      </c>
      <c r="D32" s="1">
        <v>1</v>
      </c>
      <c r="E32" s="1">
        <v>2</v>
      </c>
      <c r="F32" s="1">
        <v>22.63</v>
      </c>
      <c r="G32" s="1">
        <v>21.73</v>
      </c>
      <c r="H32" s="1">
        <v>38.33</v>
      </c>
      <c r="I32" s="1">
        <v>0.46</v>
      </c>
      <c r="J32" s="1">
        <v>1.43</v>
      </c>
      <c r="K32" s="1">
        <v>0.36</v>
      </c>
      <c r="M32" s="1" t="s">
        <v>30</v>
      </c>
      <c r="N32" s="1">
        <v>200</v>
      </c>
      <c r="O32" s="1">
        <v>2</v>
      </c>
      <c r="P32" s="1">
        <v>1</v>
      </c>
      <c r="Q32" s="1">
        <v>2</v>
      </c>
      <c r="R32" s="1">
        <v>18.93</v>
      </c>
      <c r="S32" s="1">
        <v>34.049999999999997</v>
      </c>
      <c r="T32" s="1">
        <v>0</v>
      </c>
      <c r="U32" s="1">
        <v>0</v>
      </c>
      <c r="V32" s="1">
        <v>0</v>
      </c>
      <c r="W32" s="1">
        <v>0</v>
      </c>
      <c r="Y32" s="1" t="s">
        <v>29</v>
      </c>
      <c r="Z32" s="1">
        <v>200</v>
      </c>
      <c r="AA32" s="1">
        <v>2</v>
      </c>
      <c r="AB32" s="1">
        <v>1</v>
      </c>
      <c r="AC32" s="1">
        <v>2</v>
      </c>
      <c r="AD32" s="1">
        <v>29.4</v>
      </c>
      <c r="AE32" s="1">
        <v>100.01</v>
      </c>
      <c r="AF32" s="5">
        <v>32.1</v>
      </c>
      <c r="AG32" s="3">
        <v>0.7</v>
      </c>
      <c r="AH32" s="9">
        <v>3.62</v>
      </c>
      <c r="AI32" s="10">
        <v>0.6</v>
      </c>
      <c r="AK32" s="1" t="s">
        <v>28</v>
      </c>
      <c r="AL32" s="1">
        <v>200</v>
      </c>
      <c r="AM32" s="1">
        <v>2</v>
      </c>
      <c r="AN32" s="1">
        <v>1</v>
      </c>
      <c r="AO32" s="1">
        <v>2</v>
      </c>
      <c r="AP32" s="1">
        <v>28.8</v>
      </c>
      <c r="AQ32" s="1">
        <v>29.8</v>
      </c>
      <c r="AR32" s="10">
        <v>31.5</v>
      </c>
      <c r="AS32" s="22">
        <v>0.7</v>
      </c>
      <c r="AT32" s="15">
        <v>4.1100000000000003</v>
      </c>
      <c r="AU32" s="16">
        <v>0.8</v>
      </c>
      <c r="AW32" s="1" t="s">
        <v>27</v>
      </c>
      <c r="AX32" s="1">
        <v>200</v>
      </c>
      <c r="AY32" s="1">
        <v>2</v>
      </c>
      <c r="AZ32" s="1">
        <v>1</v>
      </c>
      <c r="BA32" s="1">
        <v>2</v>
      </c>
      <c r="BB32" s="1">
        <v>22.76</v>
      </c>
      <c r="BC32" s="1">
        <v>98.4</v>
      </c>
      <c r="BD32" s="24">
        <v>0</v>
      </c>
      <c r="BE32" s="25">
        <v>0</v>
      </c>
      <c r="BF32" s="19">
        <v>0</v>
      </c>
      <c r="BG32" s="20">
        <v>0</v>
      </c>
    </row>
    <row r="33" spans="1:59" x14ac:dyDescent="0.25">
      <c r="A33" s="1" t="s">
        <v>31</v>
      </c>
      <c r="B33" s="1">
        <v>200</v>
      </c>
      <c r="C33" s="1">
        <v>2</v>
      </c>
      <c r="D33" s="1">
        <v>1</v>
      </c>
      <c r="E33" s="1">
        <v>3</v>
      </c>
      <c r="F33" s="1">
        <v>24.56</v>
      </c>
      <c r="G33" s="1">
        <v>16.77</v>
      </c>
      <c r="H33" s="1">
        <v>36</v>
      </c>
      <c r="I33" s="1">
        <v>0.63</v>
      </c>
      <c r="J33" s="1">
        <v>4</v>
      </c>
      <c r="K33" s="1">
        <v>1.2</v>
      </c>
      <c r="M33" s="1" t="s">
        <v>30</v>
      </c>
      <c r="N33" s="1">
        <v>200</v>
      </c>
      <c r="O33" s="1">
        <v>2</v>
      </c>
      <c r="P33" s="1">
        <v>1</v>
      </c>
      <c r="Q33" s="1">
        <v>3</v>
      </c>
      <c r="R33" s="1">
        <v>18.93</v>
      </c>
      <c r="S33" s="1">
        <v>22.2</v>
      </c>
      <c r="T33" s="1">
        <v>0</v>
      </c>
      <c r="U33" s="1">
        <v>0</v>
      </c>
      <c r="V33" s="1">
        <v>0</v>
      </c>
      <c r="W33" s="1">
        <v>0</v>
      </c>
      <c r="Y33" s="1" t="s">
        <v>29</v>
      </c>
      <c r="Z33" s="1">
        <v>200</v>
      </c>
      <c r="AA33" s="1">
        <v>2</v>
      </c>
      <c r="AB33" s="1">
        <v>1</v>
      </c>
      <c r="AC33" s="1">
        <v>3</v>
      </c>
      <c r="AD33" s="1">
        <v>26.4</v>
      </c>
      <c r="AE33" s="1">
        <v>79.81</v>
      </c>
      <c r="AF33" s="5">
        <v>30.1</v>
      </c>
      <c r="AG33" s="3">
        <v>0.6</v>
      </c>
      <c r="AH33" s="9">
        <v>3.61</v>
      </c>
      <c r="AI33" s="10">
        <v>0.6</v>
      </c>
      <c r="AK33" s="1" t="s">
        <v>28</v>
      </c>
      <c r="AL33" s="1">
        <v>200</v>
      </c>
      <c r="AM33" s="1">
        <v>2</v>
      </c>
      <c r="AN33" s="1">
        <v>1</v>
      </c>
      <c r="AO33" s="1">
        <v>3</v>
      </c>
      <c r="AP33" s="1">
        <v>30.5</v>
      </c>
      <c r="AQ33" s="1">
        <v>29.2</v>
      </c>
      <c r="AR33" s="10">
        <v>33.200000000000003</v>
      </c>
      <c r="AS33" s="22">
        <v>0.7</v>
      </c>
      <c r="AT33" s="15">
        <v>3.95</v>
      </c>
      <c r="AU33" s="16">
        <v>0.79</v>
      </c>
      <c r="AW33" s="1" t="s">
        <v>27</v>
      </c>
      <c r="AX33" s="1">
        <v>200</v>
      </c>
      <c r="AY33" s="1">
        <v>2</v>
      </c>
      <c r="AZ33" s="1">
        <v>1</v>
      </c>
      <c r="BA33" s="1">
        <v>3</v>
      </c>
      <c r="BB33" s="1">
        <v>20.9</v>
      </c>
      <c r="BC33" s="1">
        <v>100.1</v>
      </c>
      <c r="BD33" s="24">
        <v>0</v>
      </c>
      <c r="BE33" s="25">
        <v>0</v>
      </c>
      <c r="BF33" s="19">
        <v>0.41</v>
      </c>
      <c r="BG33" s="20">
        <v>0.11</v>
      </c>
    </row>
    <row r="34" spans="1:59" x14ac:dyDescent="0.25">
      <c r="A34" s="1" t="s">
        <v>31</v>
      </c>
      <c r="B34" s="1">
        <v>200</v>
      </c>
      <c r="C34" s="1">
        <v>2</v>
      </c>
      <c r="D34" s="1">
        <v>1</v>
      </c>
      <c r="E34" s="1">
        <v>4</v>
      </c>
      <c r="F34" s="1">
        <v>22.76</v>
      </c>
      <c r="G34" s="1">
        <v>15.2</v>
      </c>
      <c r="H34" s="1">
        <v>31.43</v>
      </c>
      <c r="I34" s="1">
        <v>0.56000000000000005</v>
      </c>
      <c r="J34" s="1">
        <v>3</v>
      </c>
      <c r="K34" s="1">
        <v>0.94</v>
      </c>
      <c r="M34" s="1" t="s">
        <v>30</v>
      </c>
      <c r="N34" s="1">
        <v>200</v>
      </c>
      <c r="O34" s="1">
        <v>2</v>
      </c>
      <c r="P34" s="1">
        <v>1</v>
      </c>
      <c r="Q34" s="1">
        <v>4</v>
      </c>
      <c r="R34" s="1">
        <v>24.1</v>
      </c>
      <c r="S34" s="1">
        <v>81.96</v>
      </c>
      <c r="T34" s="1">
        <v>0</v>
      </c>
      <c r="U34" s="1">
        <v>0</v>
      </c>
      <c r="V34" s="1">
        <v>0</v>
      </c>
      <c r="W34" s="1">
        <v>0</v>
      </c>
      <c r="Y34" s="1" t="s">
        <v>29</v>
      </c>
      <c r="Z34" s="1">
        <v>200</v>
      </c>
      <c r="AA34" s="1">
        <v>2</v>
      </c>
      <c r="AB34" s="1">
        <v>1</v>
      </c>
      <c r="AC34" s="1">
        <v>4</v>
      </c>
      <c r="AD34" s="1">
        <v>25.8</v>
      </c>
      <c r="AE34" s="1">
        <v>78.14</v>
      </c>
      <c r="AF34" s="5">
        <v>30.2</v>
      </c>
      <c r="AG34" s="3">
        <v>0.6</v>
      </c>
      <c r="AH34" s="9">
        <v>3.62</v>
      </c>
      <c r="AI34" s="10">
        <v>0.6</v>
      </c>
      <c r="AK34" s="1" t="s">
        <v>28</v>
      </c>
      <c r="AL34" s="1">
        <v>200</v>
      </c>
      <c r="AM34" s="1">
        <v>2</v>
      </c>
      <c r="AN34" s="1">
        <v>1</v>
      </c>
      <c r="AO34" s="1">
        <v>4</v>
      </c>
      <c r="AP34" s="1">
        <v>12.1</v>
      </c>
      <c r="AQ34" s="1">
        <v>38.14</v>
      </c>
      <c r="AR34" s="10">
        <v>32.1</v>
      </c>
      <c r="AS34" s="22">
        <v>0.8</v>
      </c>
      <c r="AT34" s="15">
        <v>3.97</v>
      </c>
      <c r="AU34" s="16">
        <v>0.8</v>
      </c>
      <c r="AW34" s="1" t="s">
        <v>27</v>
      </c>
      <c r="AX34" s="1">
        <v>200</v>
      </c>
      <c r="AY34" s="1">
        <v>2</v>
      </c>
      <c r="AZ34" s="1">
        <v>1</v>
      </c>
      <c r="BA34" s="1">
        <v>4</v>
      </c>
      <c r="BB34" s="1">
        <v>23.73</v>
      </c>
      <c r="BC34" s="1">
        <v>98.43</v>
      </c>
      <c r="BD34" s="24">
        <v>0</v>
      </c>
      <c r="BE34" s="25">
        <v>0</v>
      </c>
      <c r="BF34" s="19">
        <v>7.0000000000000007E-2</v>
      </c>
      <c r="BG34" s="20">
        <v>0.03</v>
      </c>
    </row>
    <row r="35" spans="1:59" x14ac:dyDescent="0.25">
      <c r="A35" s="1" t="s">
        <v>31</v>
      </c>
      <c r="B35" s="1">
        <v>0</v>
      </c>
      <c r="C35" s="1">
        <v>3</v>
      </c>
      <c r="D35" s="1">
        <v>1</v>
      </c>
      <c r="E35" s="1">
        <v>1</v>
      </c>
      <c r="F35" s="1">
        <v>31.13</v>
      </c>
      <c r="G35" s="1">
        <v>19.34</v>
      </c>
      <c r="H35" s="1">
        <v>37.76</v>
      </c>
      <c r="I35" s="1">
        <v>0.7</v>
      </c>
      <c r="J35" s="1">
        <v>5.95</v>
      </c>
      <c r="K35" s="1">
        <v>1.33</v>
      </c>
      <c r="M35" s="1" t="s">
        <v>30</v>
      </c>
      <c r="N35" s="1">
        <v>0</v>
      </c>
      <c r="O35" s="1">
        <v>3</v>
      </c>
      <c r="P35" s="1">
        <v>1</v>
      </c>
      <c r="Q35" s="1">
        <v>1</v>
      </c>
      <c r="R35" s="1">
        <v>26.43</v>
      </c>
      <c r="S35" s="1">
        <v>29.65</v>
      </c>
      <c r="T35" s="1">
        <v>30.22</v>
      </c>
      <c r="U35" s="1">
        <v>0.71</v>
      </c>
      <c r="V35" s="1">
        <v>6.85</v>
      </c>
      <c r="W35" s="1">
        <v>2.27</v>
      </c>
      <c r="Y35" s="1" t="s">
        <v>29</v>
      </c>
      <c r="Z35" s="1">
        <v>0</v>
      </c>
      <c r="AA35" s="1">
        <v>3</v>
      </c>
      <c r="AB35" s="1">
        <v>1</v>
      </c>
      <c r="AC35" s="1">
        <v>1</v>
      </c>
      <c r="AD35" s="1">
        <v>27.2</v>
      </c>
      <c r="AE35" s="1">
        <v>79.12</v>
      </c>
      <c r="AF35" s="5">
        <v>31.4</v>
      </c>
      <c r="AG35" s="3">
        <v>0.7</v>
      </c>
      <c r="AH35" s="9">
        <v>3.92</v>
      </c>
      <c r="AI35" s="10">
        <v>0.81</v>
      </c>
      <c r="AK35" s="1" t="s">
        <v>28</v>
      </c>
      <c r="AL35" s="1">
        <v>0</v>
      </c>
      <c r="AM35" s="1">
        <v>3</v>
      </c>
      <c r="AN35" s="1">
        <v>1</v>
      </c>
      <c r="AO35" s="1">
        <v>1</v>
      </c>
      <c r="AP35" s="1">
        <v>24.7</v>
      </c>
      <c r="AQ35" s="1">
        <v>25.28</v>
      </c>
      <c r="AR35" s="10">
        <v>34.6</v>
      </c>
      <c r="AS35" s="22">
        <v>0.8</v>
      </c>
      <c r="AT35" s="15">
        <v>4.01</v>
      </c>
      <c r="AU35" s="16">
        <v>0.8</v>
      </c>
      <c r="AW35" s="1" t="s">
        <v>27</v>
      </c>
      <c r="AX35" s="1">
        <v>0</v>
      </c>
      <c r="AY35" s="1">
        <v>3</v>
      </c>
      <c r="AZ35" s="1">
        <v>1</v>
      </c>
      <c r="BA35" s="1">
        <v>1</v>
      </c>
      <c r="BB35" s="1">
        <v>24.7</v>
      </c>
      <c r="BC35" s="1">
        <v>44.1</v>
      </c>
      <c r="BD35" s="24">
        <v>34.1</v>
      </c>
      <c r="BE35" s="25">
        <v>0.8</v>
      </c>
      <c r="BF35" s="19">
        <v>6.96</v>
      </c>
      <c r="BG35" s="20">
        <v>1.68</v>
      </c>
    </row>
    <row r="36" spans="1:59" x14ac:dyDescent="0.25">
      <c r="A36" s="1" t="s">
        <v>31</v>
      </c>
      <c r="B36" s="1">
        <v>0</v>
      </c>
      <c r="C36" s="1">
        <v>3</v>
      </c>
      <c r="D36" s="1">
        <v>1</v>
      </c>
      <c r="E36" s="1">
        <v>2</v>
      </c>
      <c r="F36" s="1">
        <v>29</v>
      </c>
      <c r="G36" s="1">
        <v>11.6</v>
      </c>
      <c r="H36" s="1">
        <v>29.3</v>
      </c>
      <c r="I36" s="1">
        <v>0.5</v>
      </c>
      <c r="J36" s="1">
        <v>3.91</v>
      </c>
      <c r="K36" s="1">
        <v>1.03</v>
      </c>
      <c r="M36" s="1" t="s">
        <v>30</v>
      </c>
      <c r="N36" s="1">
        <v>0</v>
      </c>
      <c r="O36" s="1">
        <v>3</v>
      </c>
      <c r="P36" s="1">
        <v>1</v>
      </c>
      <c r="Q36" s="1">
        <v>2</v>
      </c>
      <c r="R36" s="1">
        <v>29.96</v>
      </c>
      <c r="S36" s="1">
        <v>40.58</v>
      </c>
      <c r="T36" s="1">
        <v>35.18</v>
      </c>
      <c r="U36" s="1">
        <v>0.81</v>
      </c>
      <c r="V36" s="1">
        <v>6.43</v>
      </c>
      <c r="W36" s="1">
        <v>1.36</v>
      </c>
      <c r="Y36" s="1" t="s">
        <v>29</v>
      </c>
      <c r="Z36" s="1">
        <v>0</v>
      </c>
      <c r="AA36" s="1">
        <v>3</v>
      </c>
      <c r="AB36" s="1">
        <v>1</v>
      </c>
      <c r="AC36" s="1">
        <v>2</v>
      </c>
      <c r="AD36" s="1">
        <v>31.2</v>
      </c>
      <c r="AE36" s="1">
        <v>59.14</v>
      </c>
      <c r="AF36" s="5">
        <v>32.1</v>
      </c>
      <c r="AG36" s="3">
        <v>0.7</v>
      </c>
      <c r="AH36" s="9">
        <v>3.9</v>
      </c>
      <c r="AI36" s="10">
        <v>0.8</v>
      </c>
      <c r="AK36" s="1" t="s">
        <v>28</v>
      </c>
      <c r="AL36" s="1">
        <v>0</v>
      </c>
      <c r="AM36" s="1">
        <v>3</v>
      </c>
      <c r="AN36" s="1">
        <v>1</v>
      </c>
      <c r="AO36" s="1">
        <v>2</v>
      </c>
      <c r="AP36" s="1">
        <v>33.299999999999997</v>
      </c>
      <c r="AQ36" s="1">
        <v>23.8</v>
      </c>
      <c r="AR36" s="10">
        <v>34.9</v>
      </c>
      <c r="AS36" s="22">
        <v>0.7</v>
      </c>
      <c r="AT36" s="15">
        <v>4.0999999999999996</v>
      </c>
      <c r="AU36" s="16">
        <v>0.81</v>
      </c>
      <c r="AW36" s="1" t="s">
        <v>27</v>
      </c>
      <c r="AX36" s="1">
        <v>0</v>
      </c>
      <c r="AY36" s="1">
        <v>3</v>
      </c>
      <c r="AZ36" s="1">
        <v>1</v>
      </c>
      <c r="BA36" s="1">
        <v>2</v>
      </c>
      <c r="BB36" s="1">
        <v>33.299999999999997</v>
      </c>
      <c r="BC36" s="1">
        <v>49.1</v>
      </c>
      <c r="BD36" s="24">
        <v>35.200000000000003</v>
      </c>
      <c r="BE36" s="25">
        <v>0.7</v>
      </c>
      <c r="BF36" s="19">
        <v>6.91</v>
      </c>
      <c r="BG36" s="20">
        <v>1.49</v>
      </c>
    </row>
    <row r="37" spans="1:59" x14ac:dyDescent="0.25">
      <c r="A37" s="1" t="s">
        <v>31</v>
      </c>
      <c r="B37" s="1">
        <v>0</v>
      </c>
      <c r="C37" s="1">
        <v>3</v>
      </c>
      <c r="D37" s="1">
        <v>1</v>
      </c>
      <c r="E37" s="1">
        <v>3</v>
      </c>
      <c r="F37" s="1">
        <v>28.6</v>
      </c>
      <c r="G37" s="1">
        <v>14.51</v>
      </c>
      <c r="H37" s="1">
        <v>38.5</v>
      </c>
      <c r="I37" s="1">
        <v>0.6</v>
      </c>
      <c r="J37" s="1">
        <v>3.3</v>
      </c>
      <c r="K37" s="1">
        <v>0.91</v>
      </c>
      <c r="M37" s="1" t="s">
        <v>30</v>
      </c>
      <c r="N37" s="1">
        <v>0</v>
      </c>
      <c r="O37" s="1">
        <v>3</v>
      </c>
      <c r="P37" s="1">
        <v>1</v>
      </c>
      <c r="Q37" s="1">
        <v>3</v>
      </c>
      <c r="R37" s="1">
        <v>24.5</v>
      </c>
      <c r="S37" s="1">
        <v>23.9</v>
      </c>
      <c r="T37" s="1">
        <v>40.950000000000003</v>
      </c>
      <c r="U37" s="1">
        <v>0.79</v>
      </c>
      <c r="V37" s="1">
        <v>5.76</v>
      </c>
      <c r="W37" s="1">
        <v>1.1399999999999999</v>
      </c>
      <c r="Y37" s="1" t="s">
        <v>29</v>
      </c>
      <c r="Z37" s="1">
        <v>0</v>
      </c>
      <c r="AA37" s="1">
        <v>3</v>
      </c>
      <c r="AB37" s="1">
        <v>1</v>
      </c>
      <c r="AC37" s="1">
        <v>3</v>
      </c>
      <c r="AD37" s="1">
        <v>32.1</v>
      </c>
      <c r="AE37" s="1">
        <v>28.16</v>
      </c>
      <c r="AF37" s="5">
        <v>32.9</v>
      </c>
      <c r="AG37" s="3">
        <v>0.8</v>
      </c>
      <c r="AH37" s="9">
        <v>3.91</v>
      </c>
      <c r="AI37" s="10">
        <v>0.8</v>
      </c>
      <c r="AK37" s="1" t="s">
        <v>28</v>
      </c>
      <c r="AL37" s="1">
        <v>0</v>
      </c>
      <c r="AM37" s="1">
        <v>3</v>
      </c>
      <c r="AN37" s="1">
        <v>1</v>
      </c>
      <c r="AO37" s="1">
        <v>3</v>
      </c>
      <c r="AP37" s="1">
        <v>32.4</v>
      </c>
      <c r="AQ37" s="1">
        <v>32.5</v>
      </c>
      <c r="AR37" s="10">
        <v>33.1</v>
      </c>
      <c r="AS37" s="22">
        <v>0.8</v>
      </c>
      <c r="AT37" s="15">
        <v>4.1399999999999997</v>
      </c>
      <c r="AU37" s="16">
        <v>0.82</v>
      </c>
      <c r="AW37" s="1" t="s">
        <v>27</v>
      </c>
      <c r="AX37" s="1">
        <v>0</v>
      </c>
      <c r="AY37" s="1">
        <v>3</v>
      </c>
      <c r="AZ37" s="1">
        <v>1</v>
      </c>
      <c r="BA37" s="1">
        <v>3</v>
      </c>
      <c r="BB37" s="1">
        <v>32.4</v>
      </c>
      <c r="BC37" s="1">
        <v>50.22</v>
      </c>
      <c r="BD37" s="24">
        <v>35.200000000000003</v>
      </c>
      <c r="BE37" s="25">
        <v>0.7</v>
      </c>
      <c r="BF37" s="19">
        <v>6.9</v>
      </c>
      <c r="BG37" s="20">
        <v>1.49</v>
      </c>
    </row>
    <row r="38" spans="1:59" x14ac:dyDescent="0.25">
      <c r="A38" s="1" t="s">
        <v>31</v>
      </c>
      <c r="B38" s="1">
        <v>0</v>
      </c>
      <c r="C38" s="1">
        <v>3</v>
      </c>
      <c r="D38" s="1">
        <v>1</v>
      </c>
      <c r="E38" s="1">
        <v>4</v>
      </c>
      <c r="F38" s="1">
        <v>30.8</v>
      </c>
      <c r="G38" s="1">
        <v>15.41</v>
      </c>
      <c r="H38" s="1">
        <v>35.83</v>
      </c>
      <c r="I38" s="1">
        <v>0.73</v>
      </c>
      <c r="J38" s="1">
        <v>5.85</v>
      </c>
      <c r="K38" s="1">
        <v>1.34</v>
      </c>
      <c r="M38" s="1" t="s">
        <v>30</v>
      </c>
      <c r="N38" s="1">
        <v>0</v>
      </c>
      <c r="O38" s="1">
        <v>3</v>
      </c>
      <c r="P38" s="1">
        <v>1</v>
      </c>
      <c r="Q38" s="1">
        <v>4</v>
      </c>
      <c r="R38" s="1">
        <v>33.36</v>
      </c>
      <c r="S38" s="1">
        <v>23.73</v>
      </c>
      <c r="T38" s="1">
        <v>28.75</v>
      </c>
      <c r="U38" s="1">
        <v>0.68</v>
      </c>
      <c r="V38" s="1">
        <v>6.57</v>
      </c>
      <c r="W38" s="1">
        <v>1.83</v>
      </c>
      <c r="Y38" s="1" t="s">
        <v>29</v>
      </c>
      <c r="Z38" s="1">
        <v>0</v>
      </c>
      <c r="AA38" s="1">
        <v>3</v>
      </c>
      <c r="AB38" s="1">
        <v>1</v>
      </c>
      <c r="AC38" s="1">
        <v>4</v>
      </c>
      <c r="AD38" s="1">
        <v>29.8</v>
      </c>
      <c r="AE38" s="1">
        <v>25.91</v>
      </c>
      <c r="AF38" s="5">
        <v>32.9</v>
      </c>
      <c r="AG38" s="3">
        <v>0.8</v>
      </c>
      <c r="AH38" s="9">
        <v>3.92</v>
      </c>
      <c r="AI38" s="10">
        <v>0.8</v>
      </c>
      <c r="AK38" s="1" t="s">
        <v>28</v>
      </c>
      <c r="AL38" s="1">
        <v>0</v>
      </c>
      <c r="AM38" s="1">
        <v>3</v>
      </c>
      <c r="AN38" s="1">
        <v>1</v>
      </c>
      <c r="AO38" s="1">
        <v>4</v>
      </c>
      <c r="AP38" s="1">
        <v>32.200000000000003</v>
      </c>
      <c r="AQ38" s="1">
        <v>28.21</v>
      </c>
      <c r="AR38" s="10">
        <v>32.6</v>
      </c>
      <c r="AS38" s="22">
        <v>0.7</v>
      </c>
      <c r="AT38" s="15">
        <v>4.17</v>
      </c>
      <c r="AU38" s="16">
        <v>0.83</v>
      </c>
      <c r="AW38" s="1" t="s">
        <v>27</v>
      </c>
      <c r="AX38" s="1">
        <v>0</v>
      </c>
      <c r="AY38" s="1">
        <v>3</v>
      </c>
      <c r="AZ38" s="1">
        <v>1</v>
      </c>
      <c r="BA38" s="1">
        <v>4</v>
      </c>
      <c r="BB38" s="1">
        <v>32.200000000000003</v>
      </c>
      <c r="BC38" s="1">
        <v>48.1</v>
      </c>
      <c r="BD38" s="24">
        <v>34.4</v>
      </c>
      <c r="BE38" s="25">
        <v>0.8</v>
      </c>
      <c r="BF38" s="19">
        <v>6.94</v>
      </c>
      <c r="BG38" s="20">
        <v>1.52</v>
      </c>
    </row>
    <row r="39" spans="1:59" x14ac:dyDescent="0.25">
      <c r="A39" s="1" t="s">
        <v>31</v>
      </c>
      <c r="B39" s="1">
        <v>100</v>
      </c>
      <c r="C39" s="1">
        <v>3</v>
      </c>
      <c r="D39" s="1">
        <v>1</v>
      </c>
      <c r="E39" s="1">
        <v>1</v>
      </c>
      <c r="F39" s="1">
        <v>29.46</v>
      </c>
      <c r="G39" s="1">
        <v>18.2</v>
      </c>
      <c r="H39" s="1">
        <v>35.33</v>
      </c>
      <c r="I39" s="1">
        <v>0.7</v>
      </c>
      <c r="J39" s="1">
        <v>4.22</v>
      </c>
      <c r="K39" s="1">
        <v>0.1</v>
      </c>
      <c r="M39" s="1" t="s">
        <v>30</v>
      </c>
      <c r="N39" s="1">
        <v>100</v>
      </c>
      <c r="O39" s="1">
        <v>3</v>
      </c>
      <c r="P39" s="1">
        <v>1</v>
      </c>
      <c r="Q39" s="1">
        <v>1</v>
      </c>
      <c r="R39" s="1">
        <v>24.8</v>
      </c>
      <c r="S39" s="1">
        <v>30.22</v>
      </c>
      <c r="T39" s="1">
        <v>31.26</v>
      </c>
      <c r="U39" s="1">
        <v>0.71</v>
      </c>
      <c r="V39" s="1">
        <v>2.42</v>
      </c>
      <c r="W39" s="1">
        <v>1.61</v>
      </c>
      <c r="Y39" s="1" t="s">
        <v>29</v>
      </c>
      <c r="Z39" s="1">
        <v>100</v>
      </c>
      <c r="AA39" s="1">
        <v>3</v>
      </c>
      <c r="AB39" s="1">
        <v>1</v>
      </c>
      <c r="AC39" s="1">
        <v>1</v>
      </c>
      <c r="AD39" s="1">
        <v>27.4</v>
      </c>
      <c r="AE39" s="1">
        <v>79.61</v>
      </c>
      <c r="AF39" s="5">
        <v>32</v>
      </c>
      <c r="AG39" s="3">
        <v>0.7</v>
      </c>
      <c r="AH39" s="9">
        <v>3.89</v>
      </c>
      <c r="AI39" s="10">
        <v>0.79</v>
      </c>
      <c r="AK39" s="1" t="s">
        <v>28</v>
      </c>
      <c r="AL39" s="1">
        <v>100</v>
      </c>
      <c r="AM39" s="1">
        <v>3</v>
      </c>
      <c r="AN39" s="1">
        <v>1</v>
      </c>
      <c r="AO39" s="1">
        <v>1</v>
      </c>
      <c r="AP39" s="1">
        <v>26.7</v>
      </c>
      <c r="AQ39" s="1">
        <v>29.6</v>
      </c>
      <c r="AR39" s="10">
        <v>36.799999999999997</v>
      </c>
      <c r="AS39" s="22">
        <v>0.8</v>
      </c>
      <c r="AT39" s="15">
        <v>4.07</v>
      </c>
      <c r="AU39" s="16">
        <v>0.81</v>
      </c>
      <c r="AW39" s="1" t="s">
        <v>27</v>
      </c>
      <c r="AX39" s="1">
        <v>100</v>
      </c>
      <c r="AY39" s="1">
        <v>3</v>
      </c>
      <c r="AZ39" s="1">
        <v>1</v>
      </c>
      <c r="BA39" s="1">
        <v>1</v>
      </c>
      <c r="BB39" s="1">
        <v>26.7</v>
      </c>
      <c r="BC39" s="1">
        <v>67.319999999999993</v>
      </c>
      <c r="BD39" s="24">
        <v>28.2</v>
      </c>
      <c r="BE39" s="25">
        <v>0.6</v>
      </c>
      <c r="BF39" s="19">
        <v>4.9400000000000004</v>
      </c>
      <c r="BG39" s="20">
        <v>0.99</v>
      </c>
    </row>
    <row r="40" spans="1:59" x14ac:dyDescent="0.25">
      <c r="A40" s="1" t="s">
        <v>31</v>
      </c>
      <c r="B40" s="1">
        <v>100</v>
      </c>
      <c r="C40" s="1">
        <v>3</v>
      </c>
      <c r="D40" s="1">
        <v>1</v>
      </c>
      <c r="E40" s="1">
        <v>2</v>
      </c>
      <c r="F40" s="1">
        <v>25.06</v>
      </c>
      <c r="G40" s="1">
        <v>12</v>
      </c>
      <c r="H40" s="1">
        <v>24.66</v>
      </c>
      <c r="I40" s="1">
        <v>0.66</v>
      </c>
      <c r="J40" s="1">
        <v>4.34</v>
      </c>
      <c r="K40" s="1">
        <v>1.1100000000000001</v>
      </c>
      <c r="M40" s="1" t="s">
        <v>30</v>
      </c>
      <c r="N40" s="1">
        <v>100</v>
      </c>
      <c r="O40" s="1">
        <v>3</v>
      </c>
      <c r="P40" s="1">
        <v>1</v>
      </c>
      <c r="Q40" s="1">
        <v>2</v>
      </c>
      <c r="R40" s="1">
        <v>30.4</v>
      </c>
      <c r="S40" s="1">
        <v>46.83</v>
      </c>
      <c r="T40" s="1">
        <v>32.58</v>
      </c>
      <c r="U40" s="1">
        <v>0.76</v>
      </c>
      <c r="V40" s="1">
        <v>4.34</v>
      </c>
      <c r="W40" s="1">
        <v>1.25</v>
      </c>
      <c r="Y40" s="1" t="s">
        <v>29</v>
      </c>
      <c r="Z40" s="1">
        <v>100</v>
      </c>
      <c r="AA40" s="1">
        <v>3</v>
      </c>
      <c r="AB40" s="1">
        <v>1</v>
      </c>
      <c r="AC40" s="1">
        <v>2</v>
      </c>
      <c r="AD40" s="1">
        <v>29.3</v>
      </c>
      <c r="AE40" s="1">
        <v>98.1</v>
      </c>
      <c r="AF40" s="5">
        <v>32.799999999999997</v>
      </c>
      <c r="AG40" s="3">
        <v>0.7</v>
      </c>
      <c r="AH40" s="9">
        <v>3.9</v>
      </c>
      <c r="AI40" s="10">
        <v>0.8</v>
      </c>
      <c r="AK40" s="1" t="s">
        <v>28</v>
      </c>
      <c r="AL40" s="1">
        <v>100</v>
      </c>
      <c r="AM40" s="1">
        <v>3</v>
      </c>
      <c r="AN40" s="1">
        <v>1</v>
      </c>
      <c r="AO40" s="1">
        <v>2</v>
      </c>
      <c r="AP40" s="1">
        <v>25.3</v>
      </c>
      <c r="AQ40" s="1">
        <v>27.11</v>
      </c>
      <c r="AR40" s="10">
        <v>33.200000000000003</v>
      </c>
      <c r="AS40" s="22">
        <v>0.8</v>
      </c>
      <c r="AT40" s="15">
        <v>3.98</v>
      </c>
      <c r="AU40" s="16">
        <v>0.79</v>
      </c>
      <c r="AW40" s="1" t="s">
        <v>27</v>
      </c>
      <c r="AX40" s="1">
        <v>100</v>
      </c>
      <c r="AY40" s="1">
        <v>3</v>
      </c>
      <c r="AZ40" s="1">
        <v>1</v>
      </c>
      <c r="BA40" s="1">
        <v>2</v>
      </c>
      <c r="BB40" s="1">
        <v>25.3</v>
      </c>
      <c r="BC40" s="1">
        <v>98.1</v>
      </c>
      <c r="BD40" s="24">
        <v>29.2</v>
      </c>
      <c r="BE40" s="25">
        <v>0.7</v>
      </c>
      <c r="BF40" s="19">
        <v>4.9800000000000004</v>
      </c>
      <c r="BG40" s="20">
        <v>1.01</v>
      </c>
    </row>
    <row r="41" spans="1:59" x14ac:dyDescent="0.25">
      <c r="A41" s="1" t="s">
        <v>31</v>
      </c>
      <c r="B41" s="1">
        <v>100</v>
      </c>
      <c r="C41" s="1">
        <v>3</v>
      </c>
      <c r="D41" s="1">
        <v>1</v>
      </c>
      <c r="E41" s="1">
        <v>3</v>
      </c>
      <c r="F41" s="1">
        <v>26.3</v>
      </c>
      <c r="G41" s="1">
        <v>19.71</v>
      </c>
      <c r="H41" s="1">
        <v>35.6</v>
      </c>
      <c r="I41" s="1">
        <v>0.6</v>
      </c>
      <c r="J41" s="1">
        <v>3.02</v>
      </c>
      <c r="K41" s="1">
        <v>0.87</v>
      </c>
      <c r="M41" s="1" t="s">
        <v>30</v>
      </c>
      <c r="N41" s="1">
        <v>100</v>
      </c>
      <c r="O41" s="1">
        <v>3</v>
      </c>
      <c r="P41" s="1">
        <v>1</v>
      </c>
      <c r="Q41" s="1">
        <v>3</v>
      </c>
      <c r="R41" s="1">
        <v>26.13</v>
      </c>
      <c r="S41" s="1">
        <v>32.1</v>
      </c>
      <c r="T41" s="1">
        <v>30.73</v>
      </c>
      <c r="U41" s="1">
        <v>0.66</v>
      </c>
      <c r="V41" s="1">
        <v>2.4900000000000002</v>
      </c>
      <c r="W41" s="1">
        <v>0.1</v>
      </c>
      <c r="Y41" s="1" t="s">
        <v>29</v>
      </c>
      <c r="Z41" s="1">
        <v>100</v>
      </c>
      <c r="AA41" s="1">
        <v>3</v>
      </c>
      <c r="AB41" s="1">
        <v>1</v>
      </c>
      <c r="AC41" s="1">
        <v>3</v>
      </c>
      <c r="AD41" s="1">
        <v>30.2</v>
      </c>
      <c r="AE41" s="1">
        <v>59.41</v>
      </c>
      <c r="AF41" s="5">
        <v>31.7</v>
      </c>
      <c r="AG41" s="3">
        <v>0.8</v>
      </c>
      <c r="AH41" s="9">
        <v>3.91</v>
      </c>
      <c r="AI41" s="10">
        <v>0.8</v>
      </c>
      <c r="AK41" s="1" t="s">
        <v>28</v>
      </c>
      <c r="AL41" s="1">
        <v>100</v>
      </c>
      <c r="AM41" s="1">
        <v>3</v>
      </c>
      <c r="AN41" s="1">
        <v>1</v>
      </c>
      <c r="AO41" s="1">
        <v>3</v>
      </c>
      <c r="AP41" s="1">
        <v>26.3</v>
      </c>
      <c r="AQ41" s="1">
        <v>33.15</v>
      </c>
      <c r="AR41" s="10">
        <v>34.200000000000003</v>
      </c>
      <c r="AS41" s="22">
        <v>0.7</v>
      </c>
      <c r="AT41" s="15">
        <v>4.0199999999999996</v>
      </c>
      <c r="AU41" s="16">
        <v>0.8</v>
      </c>
      <c r="AW41" s="1" t="s">
        <v>27</v>
      </c>
      <c r="AX41" s="1">
        <v>100</v>
      </c>
      <c r="AY41" s="1">
        <v>3</v>
      </c>
      <c r="AZ41" s="1">
        <v>1</v>
      </c>
      <c r="BA41" s="1">
        <v>3</v>
      </c>
      <c r="BB41" s="1">
        <v>26.3</v>
      </c>
      <c r="BC41" s="1">
        <v>79.81</v>
      </c>
      <c r="BD41" s="24">
        <v>30.9</v>
      </c>
      <c r="BE41" s="25">
        <v>0.7</v>
      </c>
      <c r="BF41" s="19">
        <v>4.3899999999999997</v>
      </c>
      <c r="BG41" s="20">
        <v>0.98</v>
      </c>
    </row>
    <row r="42" spans="1:59" x14ac:dyDescent="0.25">
      <c r="A42" s="1" t="s">
        <v>31</v>
      </c>
      <c r="B42" s="1">
        <v>100</v>
      </c>
      <c r="C42" s="1">
        <v>3</v>
      </c>
      <c r="D42" s="1">
        <v>1</v>
      </c>
      <c r="E42" s="1">
        <v>4</v>
      </c>
      <c r="F42" s="1">
        <v>30.26</v>
      </c>
      <c r="G42" s="1">
        <v>15.32</v>
      </c>
      <c r="H42" s="1">
        <v>37.299999999999997</v>
      </c>
      <c r="I42" s="1">
        <v>0.65</v>
      </c>
      <c r="J42" s="1">
        <v>4.37</v>
      </c>
      <c r="K42" s="1">
        <v>1.01</v>
      </c>
      <c r="M42" s="1" t="s">
        <v>30</v>
      </c>
      <c r="N42" s="1">
        <v>100</v>
      </c>
      <c r="O42" s="1">
        <v>3</v>
      </c>
      <c r="P42" s="1">
        <v>1</v>
      </c>
      <c r="Q42" s="1">
        <v>4</v>
      </c>
      <c r="R42" s="1">
        <v>26.13</v>
      </c>
      <c r="S42" s="1">
        <v>30.88</v>
      </c>
      <c r="T42" s="1">
        <v>32.229999999999997</v>
      </c>
      <c r="U42" s="1">
        <v>0.76</v>
      </c>
      <c r="V42" s="1">
        <v>3.23</v>
      </c>
      <c r="W42" s="1">
        <v>0.11</v>
      </c>
      <c r="Y42" s="1" t="s">
        <v>29</v>
      </c>
      <c r="Z42" s="1">
        <v>100</v>
      </c>
      <c r="AA42" s="1">
        <v>3</v>
      </c>
      <c r="AB42" s="1">
        <v>1</v>
      </c>
      <c r="AC42" s="1">
        <v>4</v>
      </c>
      <c r="AD42" s="1">
        <v>28.1</v>
      </c>
      <c r="AE42" s="1">
        <v>58.71</v>
      </c>
      <c r="AF42" s="5">
        <v>30.2</v>
      </c>
      <c r="AG42" s="3">
        <v>0.7</v>
      </c>
      <c r="AH42" s="9">
        <v>3.91</v>
      </c>
      <c r="AI42" s="10">
        <v>0.81</v>
      </c>
      <c r="AK42" s="1" t="s">
        <v>28</v>
      </c>
      <c r="AL42" s="1">
        <v>100</v>
      </c>
      <c r="AM42" s="1">
        <v>3</v>
      </c>
      <c r="AN42" s="1">
        <v>1</v>
      </c>
      <c r="AO42" s="1">
        <v>4</v>
      </c>
      <c r="AP42" s="1">
        <v>22.6</v>
      </c>
      <c r="AQ42" s="1">
        <v>42.1</v>
      </c>
      <c r="AR42" s="10">
        <v>31.3</v>
      </c>
      <c r="AS42" s="22">
        <v>0.8</v>
      </c>
      <c r="AT42" s="15">
        <v>3.99</v>
      </c>
      <c r="AU42" s="16">
        <v>0.8</v>
      </c>
      <c r="AW42" s="1" t="s">
        <v>27</v>
      </c>
      <c r="AX42" s="1">
        <v>100</v>
      </c>
      <c r="AY42" s="1">
        <v>3</v>
      </c>
      <c r="AZ42" s="1">
        <v>1</v>
      </c>
      <c r="BA42" s="1">
        <v>4</v>
      </c>
      <c r="BB42" s="1">
        <v>22.6</v>
      </c>
      <c r="BC42" s="1">
        <v>69.55</v>
      </c>
      <c r="BD42" s="24">
        <v>29.5</v>
      </c>
      <c r="BE42" s="25">
        <v>0.6</v>
      </c>
      <c r="BF42" s="19">
        <v>4.24</v>
      </c>
      <c r="BG42" s="20">
        <v>0.98</v>
      </c>
    </row>
    <row r="43" spans="1:59" x14ac:dyDescent="0.25">
      <c r="A43" s="1" t="s">
        <v>31</v>
      </c>
      <c r="B43" s="1">
        <v>150</v>
      </c>
      <c r="C43" s="1">
        <v>3</v>
      </c>
      <c r="D43" s="1">
        <v>1</v>
      </c>
      <c r="E43" s="1">
        <v>1</v>
      </c>
      <c r="F43" s="1">
        <v>30.46</v>
      </c>
      <c r="G43" s="1">
        <v>18.11</v>
      </c>
      <c r="H43" s="1">
        <v>40.26</v>
      </c>
      <c r="I43" s="1">
        <v>0.66</v>
      </c>
      <c r="J43" s="1">
        <v>4.53</v>
      </c>
      <c r="K43" s="1">
        <v>1.05</v>
      </c>
      <c r="M43" s="1" t="s">
        <v>30</v>
      </c>
      <c r="N43" s="1">
        <v>150</v>
      </c>
      <c r="O43" s="1">
        <v>3</v>
      </c>
      <c r="P43" s="1">
        <v>1</v>
      </c>
      <c r="Q43" s="1">
        <v>1</v>
      </c>
      <c r="R43" s="1">
        <v>23.06</v>
      </c>
      <c r="S43" s="1">
        <v>38.22</v>
      </c>
      <c r="T43" s="1">
        <v>28</v>
      </c>
      <c r="U43" s="1">
        <v>0.7</v>
      </c>
      <c r="V43" s="1">
        <v>3.91</v>
      </c>
      <c r="W43" s="1">
        <v>0.6</v>
      </c>
      <c r="Y43" s="1" t="s">
        <v>29</v>
      </c>
      <c r="Z43" s="1">
        <v>150</v>
      </c>
      <c r="AA43" s="1">
        <v>3</v>
      </c>
      <c r="AB43" s="1">
        <v>1</v>
      </c>
      <c r="AC43" s="1">
        <v>1</v>
      </c>
      <c r="AD43" s="1">
        <v>29.4</v>
      </c>
      <c r="AE43" s="1">
        <v>57.61</v>
      </c>
      <c r="AF43" s="5">
        <v>30.2</v>
      </c>
      <c r="AG43" s="3">
        <v>0.7</v>
      </c>
      <c r="AH43" s="9">
        <v>3.9</v>
      </c>
      <c r="AI43" s="10">
        <v>0.8</v>
      </c>
      <c r="AK43" s="1" t="s">
        <v>28</v>
      </c>
      <c r="AL43" s="1">
        <v>150</v>
      </c>
      <c r="AM43" s="1">
        <v>3</v>
      </c>
      <c r="AN43" s="1">
        <v>1</v>
      </c>
      <c r="AO43" s="1">
        <v>1</v>
      </c>
      <c r="AP43" s="1">
        <v>26.7</v>
      </c>
      <c r="AQ43" s="1">
        <v>37.1</v>
      </c>
      <c r="AR43" s="10">
        <v>34.200000000000003</v>
      </c>
      <c r="AS43" s="22">
        <v>0.8</v>
      </c>
      <c r="AT43" s="15">
        <v>4.0199999999999996</v>
      </c>
      <c r="AU43" s="16">
        <v>0.8</v>
      </c>
      <c r="AW43" s="1" t="s">
        <v>27</v>
      </c>
      <c r="AX43" s="1">
        <v>150</v>
      </c>
      <c r="AY43" s="1">
        <v>3</v>
      </c>
      <c r="AZ43" s="1">
        <v>1</v>
      </c>
      <c r="BA43" s="1">
        <v>1</v>
      </c>
      <c r="BB43" s="1">
        <v>26.7</v>
      </c>
      <c r="BC43" s="1">
        <v>100.1</v>
      </c>
      <c r="BD43" s="24">
        <v>27.2</v>
      </c>
      <c r="BE43" s="25">
        <v>0.6</v>
      </c>
      <c r="BF43" s="19">
        <v>2.96</v>
      </c>
      <c r="BG43" s="20">
        <v>0.74</v>
      </c>
    </row>
    <row r="44" spans="1:59" x14ac:dyDescent="0.25">
      <c r="A44" s="1" t="s">
        <v>31</v>
      </c>
      <c r="B44" s="1">
        <v>150</v>
      </c>
      <c r="C44" s="1">
        <v>3</v>
      </c>
      <c r="D44" s="1">
        <v>1</v>
      </c>
      <c r="E44" s="1">
        <v>2</v>
      </c>
      <c r="F44" s="1">
        <v>25.6</v>
      </c>
      <c r="G44" s="1">
        <v>16.21</v>
      </c>
      <c r="H44" s="1">
        <v>38.729999999999997</v>
      </c>
      <c r="I44" s="1">
        <v>0.63</v>
      </c>
      <c r="J44" s="1">
        <v>2.93</v>
      </c>
      <c r="K44" s="1">
        <v>0.59</v>
      </c>
      <c r="M44" s="1" t="s">
        <v>30</v>
      </c>
      <c r="N44" s="1">
        <v>150</v>
      </c>
      <c r="O44" s="1">
        <v>3</v>
      </c>
      <c r="P44" s="1">
        <v>1</v>
      </c>
      <c r="Q44" s="1">
        <v>2</v>
      </c>
      <c r="R44" s="1">
        <v>22.46</v>
      </c>
      <c r="S44" s="1">
        <v>22.97</v>
      </c>
      <c r="T44" s="1">
        <v>28</v>
      </c>
      <c r="U44" s="1">
        <v>0.6</v>
      </c>
      <c r="V44" s="1">
        <v>2.4900000000000002</v>
      </c>
      <c r="W44" s="1">
        <v>0.78</v>
      </c>
      <c r="Y44" s="1" t="s">
        <v>29</v>
      </c>
      <c r="Z44" s="1">
        <v>150</v>
      </c>
      <c r="AA44" s="1">
        <v>3</v>
      </c>
      <c r="AB44" s="1">
        <v>1</v>
      </c>
      <c r="AC44" s="1">
        <v>2</v>
      </c>
      <c r="AD44" s="1">
        <v>26.1</v>
      </c>
      <c r="AE44" s="1">
        <v>58.98</v>
      </c>
      <c r="AF44" s="5">
        <v>31</v>
      </c>
      <c r="AG44" s="3">
        <v>0.7</v>
      </c>
      <c r="AH44" s="9">
        <v>3.89</v>
      </c>
      <c r="AI44" s="10">
        <v>0.79</v>
      </c>
      <c r="AK44" s="1" t="s">
        <v>28</v>
      </c>
      <c r="AL44" s="1">
        <v>150</v>
      </c>
      <c r="AM44" s="1">
        <v>3</v>
      </c>
      <c r="AN44" s="1">
        <v>1</v>
      </c>
      <c r="AO44" s="1">
        <v>2</v>
      </c>
      <c r="AP44" s="1">
        <v>22.7</v>
      </c>
      <c r="AQ44" s="1">
        <v>18.2</v>
      </c>
      <c r="AR44" s="10">
        <v>32.1</v>
      </c>
      <c r="AS44" s="22">
        <v>0.7</v>
      </c>
      <c r="AT44" s="15">
        <v>4.08</v>
      </c>
      <c r="AU44" s="16">
        <v>0.81</v>
      </c>
      <c r="AW44" s="1" t="s">
        <v>27</v>
      </c>
      <c r="AX44" s="1">
        <v>150</v>
      </c>
      <c r="AY44" s="1">
        <v>3</v>
      </c>
      <c r="AZ44" s="1">
        <v>1</v>
      </c>
      <c r="BA44" s="1">
        <v>2</v>
      </c>
      <c r="BB44" s="1">
        <v>22.7</v>
      </c>
      <c r="BC44" s="1">
        <v>88.44</v>
      </c>
      <c r="BD44" s="24">
        <v>28.1</v>
      </c>
      <c r="BE44" s="25">
        <v>0.6</v>
      </c>
      <c r="BF44" s="19">
        <v>2.41</v>
      </c>
      <c r="BG44" s="20">
        <v>0.71</v>
      </c>
    </row>
    <row r="45" spans="1:59" x14ac:dyDescent="0.25">
      <c r="A45" s="1" t="s">
        <v>31</v>
      </c>
      <c r="B45" s="1">
        <v>150</v>
      </c>
      <c r="C45" s="1">
        <v>3</v>
      </c>
      <c r="D45" s="1">
        <v>1</v>
      </c>
      <c r="E45" s="1">
        <v>3</v>
      </c>
      <c r="F45" s="1">
        <v>26.9</v>
      </c>
      <c r="G45" s="1">
        <v>11.42</v>
      </c>
      <c r="H45" s="1">
        <v>30.03</v>
      </c>
      <c r="I45" s="1">
        <v>0.63</v>
      </c>
      <c r="J45" s="1">
        <v>3.67</v>
      </c>
      <c r="K45" s="1">
        <v>1.01</v>
      </c>
      <c r="M45" s="1" t="s">
        <v>30</v>
      </c>
      <c r="N45" s="1">
        <v>150</v>
      </c>
      <c r="O45" s="1">
        <v>3</v>
      </c>
      <c r="P45" s="1">
        <v>1</v>
      </c>
      <c r="Q45" s="1">
        <v>3</v>
      </c>
      <c r="R45" s="1">
        <v>31.63</v>
      </c>
      <c r="S45" s="1">
        <v>29.32</v>
      </c>
      <c r="T45" s="1">
        <v>34.700000000000003</v>
      </c>
      <c r="U45" s="1">
        <v>0.66</v>
      </c>
      <c r="V45" s="1">
        <v>2.3199999999999998</v>
      </c>
      <c r="W45" s="1">
        <v>0.76</v>
      </c>
      <c r="Y45" s="1" t="s">
        <v>29</v>
      </c>
      <c r="Z45" s="1">
        <v>150</v>
      </c>
      <c r="AA45" s="1">
        <v>3</v>
      </c>
      <c r="AB45" s="1">
        <v>1</v>
      </c>
      <c r="AC45" s="1">
        <v>3</v>
      </c>
      <c r="AD45" s="1">
        <v>31.1</v>
      </c>
      <c r="AE45" s="1">
        <v>59.61</v>
      </c>
      <c r="AF45" s="5">
        <v>30.2</v>
      </c>
      <c r="AG45" s="3">
        <v>0.7</v>
      </c>
      <c r="AH45" s="9">
        <v>3.89</v>
      </c>
      <c r="AI45" s="10">
        <v>0.79</v>
      </c>
      <c r="AK45" s="1" t="s">
        <v>28</v>
      </c>
      <c r="AL45" s="1">
        <v>150</v>
      </c>
      <c r="AM45" s="1">
        <v>3</v>
      </c>
      <c r="AN45" s="1">
        <v>1</v>
      </c>
      <c r="AO45" s="1">
        <v>3</v>
      </c>
      <c r="AP45" s="1">
        <v>31.1</v>
      </c>
      <c r="AQ45" s="1">
        <v>49.1</v>
      </c>
      <c r="AR45" s="10">
        <v>34.299999999999997</v>
      </c>
      <c r="AS45" s="22">
        <v>0.8</v>
      </c>
      <c r="AT45" s="15">
        <v>3.99</v>
      </c>
      <c r="AU45" s="16">
        <v>0.79</v>
      </c>
      <c r="AW45" s="1" t="s">
        <v>27</v>
      </c>
      <c r="AX45" s="1">
        <v>150</v>
      </c>
      <c r="AY45" s="1">
        <v>3</v>
      </c>
      <c r="AZ45" s="1">
        <v>1</v>
      </c>
      <c r="BA45" s="1">
        <v>3</v>
      </c>
      <c r="BB45" s="1">
        <v>31.1</v>
      </c>
      <c r="BC45" s="1">
        <v>48.56</v>
      </c>
      <c r="BD45" s="24">
        <v>29.4</v>
      </c>
      <c r="BE45" s="25">
        <v>0.6</v>
      </c>
      <c r="BF45" s="19">
        <v>3.01</v>
      </c>
      <c r="BG45" s="20">
        <v>0.79</v>
      </c>
    </row>
    <row r="46" spans="1:59" x14ac:dyDescent="0.25">
      <c r="A46" s="1" t="s">
        <v>31</v>
      </c>
      <c r="B46" s="1">
        <v>150</v>
      </c>
      <c r="C46" s="1">
        <v>3</v>
      </c>
      <c r="D46" s="1">
        <v>1</v>
      </c>
      <c r="E46" s="1">
        <v>4</v>
      </c>
      <c r="F46" s="1">
        <v>31.13</v>
      </c>
      <c r="G46" s="1">
        <v>17.010000000000002</v>
      </c>
      <c r="H46" s="1">
        <v>23.5</v>
      </c>
      <c r="I46" s="1">
        <v>0.65</v>
      </c>
      <c r="J46" s="1">
        <v>2.5099999999999998</v>
      </c>
      <c r="K46" s="1">
        <v>0.62</v>
      </c>
      <c r="M46" s="1" t="s">
        <v>30</v>
      </c>
      <c r="N46" s="1">
        <v>150</v>
      </c>
      <c r="O46" s="1">
        <v>3</v>
      </c>
      <c r="P46" s="1">
        <v>1</v>
      </c>
      <c r="Q46" s="1">
        <v>4</v>
      </c>
      <c r="R46" s="1">
        <v>25.7</v>
      </c>
      <c r="S46" s="1">
        <v>24.9</v>
      </c>
      <c r="T46" s="1">
        <v>35</v>
      </c>
      <c r="U46" s="1">
        <v>0.5</v>
      </c>
      <c r="V46" s="1">
        <v>2.61</v>
      </c>
      <c r="W46" s="1">
        <v>0.79</v>
      </c>
      <c r="Y46" s="1" t="s">
        <v>29</v>
      </c>
      <c r="Z46" s="1">
        <v>150</v>
      </c>
      <c r="AA46" s="1">
        <v>3</v>
      </c>
      <c r="AB46" s="1">
        <v>1</v>
      </c>
      <c r="AC46" s="1">
        <v>4</v>
      </c>
      <c r="AD46" s="1">
        <v>27.4</v>
      </c>
      <c r="AE46" s="1">
        <v>79.81</v>
      </c>
      <c r="AF46" s="5">
        <v>31.6</v>
      </c>
      <c r="AG46" s="3">
        <v>0.7</v>
      </c>
      <c r="AH46" s="9">
        <v>3.9</v>
      </c>
      <c r="AI46" s="10">
        <v>0.81</v>
      </c>
      <c r="AK46" s="1" t="s">
        <v>28</v>
      </c>
      <c r="AL46" s="1">
        <v>150</v>
      </c>
      <c r="AM46" s="1">
        <v>3</v>
      </c>
      <c r="AN46" s="1">
        <v>1</v>
      </c>
      <c r="AO46" s="1">
        <v>4</v>
      </c>
      <c r="AP46" s="1">
        <v>28.8</v>
      </c>
      <c r="AQ46" s="1">
        <v>103</v>
      </c>
      <c r="AR46" s="10">
        <v>34.1</v>
      </c>
      <c r="AS46" s="22">
        <v>0.8</v>
      </c>
      <c r="AT46" s="15">
        <v>3.98</v>
      </c>
      <c r="AU46" s="16">
        <v>0.8</v>
      </c>
      <c r="AW46" s="1" t="s">
        <v>27</v>
      </c>
      <c r="AX46" s="1">
        <v>150</v>
      </c>
      <c r="AY46" s="1">
        <v>3</v>
      </c>
      <c r="AZ46" s="1">
        <v>1</v>
      </c>
      <c r="BA46" s="1">
        <v>4</v>
      </c>
      <c r="BB46" s="1">
        <v>28.8</v>
      </c>
      <c r="BC46" s="1">
        <v>57.23</v>
      </c>
      <c r="BD46" s="24">
        <v>28.3</v>
      </c>
      <c r="BE46" s="25">
        <v>0.7</v>
      </c>
      <c r="BF46" s="19">
        <v>3.01</v>
      </c>
      <c r="BG46" s="20">
        <v>0.78</v>
      </c>
    </row>
    <row r="47" spans="1:59" x14ac:dyDescent="0.25">
      <c r="A47" s="1" t="s">
        <v>31</v>
      </c>
      <c r="B47" s="1">
        <v>200</v>
      </c>
      <c r="C47" s="1">
        <v>3</v>
      </c>
      <c r="D47" s="1">
        <v>1</v>
      </c>
      <c r="E47" s="1">
        <v>1</v>
      </c>
      <c r="F47" s="1">
        <v>30.73</v>
      </c>
      <c r="G47" s="1">
        <v>12.23</v>
      </c>
      <c r="H47" s="1">
        <v>29.2</v>
      </c>
      <c r="I47" s="1">
        <v>0.5</v>
      </c>
      <c r="J47" s="1">
        <v>2.77</v>
      </c>
      <c r="K47" s="1">
        <v>0.73</v>
      </c>
      <c r="M47" s="1" t="s">
        <v>30</v>
      </c>
      <c r="N47" s="1">
        <v>200</v>
      </c>
      <c r="O47" s="1">
        <v>3</v>
      </c>
      <c r="P47" s="1">
        <v>1</v>
      </c>
      <c r="Q47" s="1">
        <v>1</v>
      </c>
      <c r="R47" s="1">
        <v>29.53</v>
      </c>
      <c r="S47" s="1">
        <v>38.33</v>
      </c>
      <c r="T47" s="1">
        <v>35</v>
      </c>
      <c r="U47" s="1">
        <v>0.7</v>
      </c>
      <c r="V47" s="1">
        <v>3.4</v>
      </c>
      <c r="W47" s="1">
        <v>0.87</v>
      </c>
      <c r="Y47" s="1" t="s">
        <v>29</v>
      </c>
      <c r="Z47" s="1">
        <v>200</v>
      </c>
      <c r="AA47" s="1">
        <v>3</v>
      </c>
      <c r="AB47" s="1">
        <v>1</v>
      </c>
      <c r="AC47" s="1">
        <v>1</v>
      </c>
      <c r="AD47" s="1">
        <v>25.9</v>
      </c>
      <c r="AE47" s="1">
        <v>79.61</v>
      </c>
      <c r="AF47" s="5">
        <v>31.1</v>
      </c>
      <c r="AG47" s="3">
        <v>0.7</v>
      </c>
      <c r="AH47" s="9">
        <v>3.9</v>
      </c>
      <c r="AI47" s="10">
        <v>0.8</v>
      </c>
      <c r="AK47" s="1" t="s">
        <v>28</v>
      </c>
      <c r="AL47" s="1">
        <v>200</v>
      </c>
      <c r="AM47" s="1">
        <v>3</v>
      </c>
      <c r="AN47" s="1">
        <v>1</v>
      </c>
      <c r="AO47" s="1">
        <v>1</v>
      </c>
      <c r="AP47" s="1">
        <v>30.4</v>
      </c>
      <c r="AQ47" s="1">
        <v>27.1</v>
      </c>
      <c r="AR47" s="10">
        <v>34.299999999999997</v>
      </c>
      <c r="AS47" s="22">
        <v>0.8</v>
      </c>
      <c r="AT47" s="15">
        <v>4.01</v>
      </c>
      <c r="AU47" s="16">
        <v>0.8</v>
      </c>
      <c r="AW47" s="1" t="s">
        <v>27</v>
      </c>
      <c r="AX47" s="1">
        <v>200</v>
      </c>
      <c r="AY47" s="1">
        <v>3</v>
      </c>
      <c r="AZ47" s="1">
        <v>1</v>
      </c>
      <c r="BA47" s="1">
        <v>1</v>
      </c>
      <c r="BB47" s="1">
        <v>30.4</v>
      </c>
      <c r="BC47" s="1">
        <v>77.41</v>
      </c>
      <c r="BD47" s="24">
        <v>29.1</v>
      </c>
      <c r="BE47" s="25">
        <v>0.6</v>
      </c>
      <c r="BF47" s="19">
        <v>1.75</v>
      </c>
      <c r="BG47" s="20">
        <v>0.62</v>
      </c>
    </row>
    <row r="48" spans="1:59" x14ac:dyDescent="0.25">
      <c r="A48" s="1" t="s">
        <v>31</v>
      </c>
      <c r="B48" s="1">
        <v>200</v>
      </c>
      <c r="C48" s="1">
        <v>3</v>
      </c>
      <c r="D48" s="1">
        <v>1</v>
      </c>
      <c r="E48" s="1">
        <v>2</v>
      </c>
      <c r="F48" s="1">
        <v>29.53</v>
      </c>
      <c r="G48" s="1">
        <v>24.23</v>
      </c>
      <c r="H48" s="1">
        <v>32.15</v>
      </c>
      <c r="I48" s="1">
        <v>0.6</v>
      </c>
      <c r="J48" s="1">
        <v>4.03</v>
      </c>
      <c r="K48" s="1">
        <v>0.89</v>
      </c>
      <c r="M48" s="1" t="s">
        <v>30</v>
      </c>
      <c r="N48" s="1">
        <v>200</v>
      </c>
      <c r="O48" s="1">
        <v>3</v>
      </c>
      <c r="P48" s="1">
        <v>1</v>
      </c>
      <c r="Q48" s="1">
        <v>2</v>
      </c>
      <c r="R48" s="1">
        <v>23.93</v>
      </c>
      <c r="S48" s="1">
        <v>48.36</v>
      </c>
      <c r="T48" s="1">
        <v>32.83</v>
      </c>
      <c r="U48" s="1">
        <v>0.63</v>
      </c>
      <c r="V48" s="1">
        <v>2.65</v>
      </c>
      <c r="W48" s="1">
        <v>0.69</v>
      </c>
      <c r="Y48" s="1" t="s">
        <v>29</v>
      </c>
      <c r="Z48" s="1">
        <v>200</v>
      </c>
      <c r="AA48" s="1">
        <v>3</v>
      </c>
      <c r="AB48" s="1">
        <v>1</v>
      </c>
      <c r="AC48" s="1">
        <v>2</v>
      </c>
      <c r="AD48" s="1">
        <v>26.8</v>
      </c>
      <c r="AE48" s="1">
        <v>79.72</v>
      </c>
      <c r="AF48" s="5">
        <v>30.2</v>
      </c>
      <c r="AG48" s="3">
        <v>0.7</v>
      </c>
      <c r="AH48" s="9">
        <v>3.89</v>
      </c>
      <c r="AI48" s="10">
        <v>0.79</v>
      </c>
      <c r="AK48" s="1" t="s">
        <v>28</v>
      </c>
      <c r="AL48" s="1">
        <v>200</v>
      </c>
      <c r="AM48" s="1">
        <v>3</v>
      </c>
      <c r="AN48" s="1">
        <v>1</v>
      </c>
      <c r="AO48" s="1">
        <v>2</v>
      </c>
      <c r="AP48" s="1">
        <v>23.4</v>
      </c>
      <c r="AQ48" s="1">
        <v>38.11</v>
      </c>
      <c r="AR48" s="10">
        <v>34.200000000000003</v>
      </c>
      <c r="AS48" s="22">
        <v>0.8</v>
      </c>
      <c r="AT48" s="15">
        <v>4.04</v>
      </c>
      <c r="AU48" s="16">
        <v>0.81</v>
      </c>
      <c r="AW48" s="1" t="s">
        <v>27</v>
      </c>
      <c r="AX48" s="1">
        <v>200</v>
      </c>
      <c r="AY48" s="1">
        <v>3</v>
      </c>
      <c r="AZ48" s="1">
        <v>1</v>
      </c>
      <c r="BA48" s="1">
        <v>2</v>
      </c>
      <c r="BB48" s="1">
        <v>23.4</v>
      </c>
      <c r="BC48" s="1">
        <v>100.1</v>
      </c>
      <c r="BD48" s="24">
        <v>28.2</v>
      </c>
      <c r="BE48" s="25">
        <v>0.6</v>
      </c>
      <c r="BF48" s="19">
        <v>1.98</v>
      </c>
      <c r="BG48" s="20">
        <v>0.69</v>
      </c>
    </row>
    <row r="49" spans="1:59" x14ac:dyDescent="0.25">
      <c r="A49" s="1" t="s">
        <v>31</v>
      </c>
      <c r="B49" s="1">
        <v>200</v>
      </c>
      <c r="C49" s="1">
        <v>3</v>
      </c>
      <c r="D49" s="1">
        <v>1</v>
      </c>
      <c r="E49" s="1">
        <v>3</v>
      </c>
      <c r="F49" s="1">
        <v>35</v>
      </c>
      <c r="G49" s="1">
        <v>10.4</v>
      </c>
      <c r="H49" s="1">
        <v>39.83</v>
      </c>
      <c r="I49" s="1">
        <v>0.73</v>
      </c>
      <c r="J49" s="1">
        <v>3.96</v>
      </c>
      <c r="K49" s="1">
        <v>1.1299999999999999</v>
      </c>
      <c r="M49" s="1" t="s">
        <v>30</v>
      </c>
      <c r="N49" s="1">
        <v>200</v>
      </c>
      <c r="O49" s="1">
        <v>3</v>
      </c>
      <c r="P49" s="1">
        <v>1</v>
      </c>
      <c r="Q49" s="1">
        <v>3</v>
      </c>
      <c r="R49" s="1">
        <v>25.03</v>
      </c>
      <c r="S49" s="1">
        <v>27.43</v>
      </c>
      <c r="T49" s="1">
        <v>34.1</v>
      </c>
      <c r="U49" s="1">
        <v>0.7</v>
      </c>
      <c r="V49" s="1">
        <v>2.0699999999999998</v>
      </c>
      <c r="W49" s="1">
        <v>0.86</v>
      </c>
      <c r="Y49" s="1" t="s">
        <v>29</v>
      </c>
      <c r="Z49" s="1">
        <v>200</v>
      </c>
      <c r="AA49" s="1">
        <v>3</v>
      </c>
      <c r="AB49" s="1">
        <v>1</v>
      </c>
      <c r="AC49" s="1">
        <v>3</v>
      </c>
      <c r="AD49" s="1">
        <v>31.2</v>
      </c>
      <c r="AE49" s="1">
        <v>88.23</v>
      </c>
      <c r="AF49" s="5">
        <v>30.1</v>
      </c>
      <c r="AG49" s="3">
        <v>0.6</v>
      </c>
      <c r="AH49" s="9">
        <v>3.89</v>
      </c>
      <c r="AI49" s="10">
        <v>0.79</v>
      </c>
      <c r="AK49" s="1" t="s">
        <v>28</v>
      </c>
      <c r="AL49" s="1">
        <v>200</v>
      </c>
      <c r="AM49" s="1">
        <v>3</v>
      </c>
      <c r="AN49" s="1">
        <v>1</v>
      </c>
      <c r="AO49" s="1">
        <v>3</v>
      </c>
      <c r="AP49" s="1">
        <v>24.6</v>
      </c>
      <c r="AQ49" s="1">
        <v>39.450000000000003</v>
      </c>
      <c r="AR49" s="10">
        <v>32.200000000000003</v>
      </c>
      <c r="AS49" s="22">
        <v>0.7</v>
      </c>
      <c r="AT49" s="15">
        <v>4.0199999999999996</v>
      </c>
      <c r="AU49" s="16">
        <v>0.8</v>
      </c>
      <c r="AW49" s="1" t="s">
        <v>27</v>
      </c>
      <c r="AX49" s="1">
        <v>200</v>
      </c>
      <c r="AY49" s="1">
        <v>3</v>
      </c>
      <c r="AZ49" s="1">
        <v>1</v>
      </c>
      <c r="BA49" s="1">
        <v>3</v>
      </c>
      <c r="BB49" s="1">
        <v>24.6</v>
      </c>
      <c r="BC49" s="1">
        <v>89.6</v>
      </c>
      <c r="BD49" s="24">
        <v>29.8</v>
      </c>
      <c r="BE49" s="25">
        <v>0.6</v>
      </c>
      <c r="BF49" s="19">
        <v>1.77</v>
      </c>
      <c r="BG49" s="20">
        <v>0.67</v>
      </c>
    </row>
    <row r="50" spans="1:59" x14ac:dyDescent="0.25">
      <c r="A50" s="1" t="s">
        <v>31</v>
      </c>
      <c r="B50" s="1">
        <v>200</v>
      </c>
      <c r="C50" s="1">
        <v>3</v>
      </c>
      <c r="D50" s="1">
        <v>1</v>
      </c>
      <c r="E50" s="1">
        <v>4</v>
      </c>
      <c r="F50" s="1">
        <v>26.26</v>
      </c>
      <c r="G50" s="1">
        <v>21.1</v>
      </c>
      <c r="H50" s="1">
        <v>32.5</v>
      </c>
      <c r="I50" s="1">
        <v>0.6</v>
      </c>
      <c r="J50" s="1">
        <v>2.67</v>
      </c>
      <c r="K50" s="1">
        <v>0.7</v>
      </c>
      <c r="M50" s="1" t="s">
        <v>30</v>
      </c>
      <c r="N50" s="1">
        <v>200</v>
      </c>
      <c r="O50" s="1">
        <v>3</v>
      </c>
      <c r="P50" s="1">
        <v>1</v>
      </c>
      <c r="Q50" s="1">
        <v>4</v>
      </c>
      <c r="R50" s="1">
        <v>25.83</v>
      </c>
      <c r="S50" s="1">
        <v>23.39</v>
      </c>
      <c r="T50" s="1">
        <v>33.200000000000003</v>
      </c>
      <c r="U50" s="1">
        <v>0.73</v>
      </c>
      <c r="V50" s="1">
        <v>1.57</v>
      </c>
      <c r="W50" s="1">
        <v>0.27</v>
      </c>
      <c r="Y50" s="1" t="s">
        <v>29</v>
      </c>
      <c r="Z50" s="1">
        <v>200</v>
      </c>
      <c r="AA50" s="1">
        <v>3</v>
      </c>
      <c r="AB50" s="1">
        <v>1</v>
      </c>
      <c r="AC50" s="1">
        <v>4</v>
      </c>
      <c r="AD50" s="1">
        <v>30.8</v>
      </c>
      <c r="AE50" s="1">
        <v>100.24</v>
      </c>
      <c r="AF50" s="5">
        <v>31.1</v>
      </c>
      <c r="AG50" s="3">
        <v>0.6</v>
      </c>
      <c r="AH50" s="9">
        <v>3.91</v>
      </c>
      <c r="AI50" s="10">
        <v>0.81</v>
      </c>
      <c r="AK50" s="1" t="s">
        <v>28</v>
      </c>
      <c r="AL50" s="1">
        <v>200</v>
      </c>
      <c r="AM50" s="1">
        <v>3</v>
      </c>
      <c r="AN50" s="1">
        <v>1</v>
      </c>
      <c r="AO50" s="1">
        <v>4</v>
      </c>
      <c r="AP50" s="1">
        <v>20.399999999999999</v>
      </c>
      <c r="AQ50" s="1">
        <v>41.57</v>
      </c>
      <c r="AR50" s="10">
        <v>31.3</v>
      </c>
      <c r="AS50" s="22">
        <v>0.7</v>
      </c>
      <c r="AT50" s="15">
        <v>3.99</v>
      </c>
      <c r="AU50" s="16">
        <v>0.79</v>
      </c>
      <c r="AW50" s="1" t="s">
        <v>27</v>
      </c>
      <c r="AX50" s="1">
        <v>200</v>
      </c>
      <c r="AY50" s="1">
        <v>3</v>
      </c>
      <c r="AZ50" s="1">
        <v>1</v>
      </c>
      <c r="BA50" s="1">
        <v>4</v>
      </c>
      <c r="BB50" s="1">
        <v>20.399999999999999</v>
      </c>
      <c r="BC50" s="1">
        <v>98.4</v>
      </c>
      <c r="BD50" s="24">
        <v>28.1</v>
      </c>
      <c r="BE50" s="25">
        <v>0.6</v>
      </c>
      <c r="BF50" s="19">
        <v>1.69</v>
      </c>
      <c r="BG50" s="20">
        <v>0.65</v>
      </c>
    </row>
    <row r="51" spans="1:59" x14ac:dyDescent="0.25">
      <c r="A51" s="1" t="s">
        <v>31</v>
      </c>
      <c r="B51" s="1">
        <v>0</v>
      </c>
      <c r="C51" s="1">
        <v>4</v>
      </c>
      <c r="D51" s="1">
        <v>1</v>
      </c>
      <c r="E51" s="1">
        <v>1</v>
      </c>
      <c r="F51" s="1">
        <v>35.700000000000003</v>
      </c>
      <c r="G51" s="1">
        <v>12.67</v>
      </c>
      <c r="H51" s="1">
        <v>38.4</v>
      </c>
      <c r="I51" s="1">
        <v>0.8</v>
      </c>
      <c r="J51" s="1">
        <v>4.3600000000000003</v>
      </c>
      <c r="K51" s="1">
        <v>0.85</v>
      </c>
      <c r="M51" s="1" t="s">
        <v>30</v>
      </c>
      <c r="N51" s="1">
        <v>0</v>
      </c>
      <c r="O51" s="1">
        <v>4</v>
      </c>
      <c r="P51" s="1">
        <v>1</v>
      </c>
      <c r="Q51" s="1">
        <v>1</v>
      </c>
      <c r="R51" s="1">
        <v>31.3</v>
      </c>
      <c r="S51" s="1">
        <v>25.61</v>
      </c>
      <c r="T51" s="1">
        <v>32.049999999999997</v>
      </c>
      <c r="U51" s="1">
        <v>0.9</v>
      </c>
      <c r="V51" s="1">
        <v>6.75</v>
      </c>
      <c r="W51" s="1">
        <v>1.75</v>
      </c>
      <c r="Y51" s="1" t="s">
        <v>29</v>
      </c>
      <c r="Z51" s="1">
        <v>0</v>
      </c>
      <c r="AA51" s="1">
        <v>4</v>
      </c>
      <c r="AB51" s="1">
        <v>1</v>
      </c>
      <c r="AC51" s="1">
        <v>1</v>
      </c>
      <c r="AD51" s="1">
        <v>35.200000000000003</v>
      </c>
      <c r="AE51" s="1">
        <v>46.15</v>
      </c>
      <c r="AF51" s="5">
        <v>33.799999999999997</v>
      </c>
      <c r="AG51" s="3">
        <v>0.8</v>
      </c>
      <c r="AH51" s="9">
        <v>3.96</v>
      </c>
      <c r="AI51" s="10">
        <v>0.82</v>
      </c>
      <c r="AK51" s="1" t="s">
        <v>28</v>
      </c>
      <c r="AL51" s="1">
        <v>0</v>
      </c>
      <c r="AM51" s="1">
        <v>4</v>
      </c>
      <c r="AN51" s="1">
        <v>1</v>
      </c>
      <c r="AO51" s="1">
        <v>1</v>
      </c>
      <c r="AP51" s="1">
        <v>25.6</v>
      </c>
      <c r="AQ51" s="1">
        <v>45.1</v>
      </c>
      <c r="AR51" s="10">
        <v>33.1</v>
      </c>
      <c r="AS51" s="22">
        <v>0.8</v>
      </c>
      <c r="AT51" s="15">
        <v>4.28</v>
      </c>
      <c r="AU51" s="16">
        <v>0.84</v>
      </c>
      <c r="AW51" s="1" t="s">
        <v>27</v>
      </c>
      <c r="AX51" s="1">
        <v>0</v>
      </c>
      <c r="AY51" s="1">
        <v>4</v>
      </c>
      <c r="AZ51" s="1">
        <v>1</v>
      </c>
      <c r="BA51" s="1">
        <v>1</v>
      </c>
      <c r="BB51" s="1">
        <v>25.6</v>
      </c>
      <c r="BC51" s="1">
        <v>70.099999999999994</v>
      </c>
      <c r="BD51" s="24">
        <v>35.5</v>
      </c>
      <c r="BE51" s="25">
        <v>0.8</v>
      </c>
      <c r="BF51" s="19">
        <v>7.01</v>
      </c>
      <c r="BG51" s="20">
        <v>1.38</v>
      </c>
    </row>
    <row r="52" spans="1:59" x14ac:dyDescent="0.25">
      <c r="A52" s="1" t="s">
        <v>31</v>
      </c>
      <c r="B52" s="1">
        <v>0</v>
      </c>
      <c r="C52" s="1">
        <v>4</v>
      </c>
      <c r="D52" s="1">
        <v>1</v>
      </c>
      <c r="E52" s="1">
        <v>2</v>
      </c>
      <c r="F52" s="1">
        <v>34.33</v>
      </c>
      <c r="G52" s="1">
        <v>16.100000000000001</v>
      </c>
      <c r="H52" s="1">
        <v>43.4</v>
      </c>
      <c r="I52" s="1">
        <v>0.76</v>
      </c>
      <c r="J52" s="1">
        <v>7.61</v>
      </c>
      <c r="K52" s="1">
        <v>1.48</v>
      </c>
      <c r="M52" s="1" t="s">
        <v>30</v>
      </c>
      <c r="N52" s="1">
        <v>0</v>
      </c>
      <c r="O52" s="1">
        <v>4</v>
      </c>
      <c r="P52" s="1">
        <v>1</v>
      </c>
      <c r="Q52" s="1">
        <v>2</v>
      </c>
      <c r="R52" s="1">
        <v>30.66</v>
      </c>
      <c r="S52" s="1">
        <v>22.7</v>
      </c>
      <c r="T52" s="1">
        <v>41.71</v>
      </c>
      <c r="U52" s="1">
        <v>0.86</v>
      </c>
      <c r="V52" s="1">
        <v>6.57</v>
      </c>
      <c r="W52" s="1">
        <v>1.3</v>
      </c>
      <c r="Y52" s="1" t="s">
        <v>29</v>
      </c>
      <c r="Z52" s="1">
        <v>0</v>
      </c>
      <c r="AA52" s="1">
        <v>4</v>
      </c>
      <c r="AB52" s="1">
        <v>1</v>
      </c>
      <c r="AC52" s="1">
        <v>2</v>
      </c>
      <c r="AD52" s="1">
        <v>27.5</v>
      </c>
      <c r="AE52" s="1">
        <v>29.17</v>
      </c>
      <c r="AF52" s="5">
        <v>33.700000000000003</v>
      </c>
      <c r="AG52" s="3">
        <v>0.8</v>
      </c>
      <c r="AH52" s="9">
        <v>3.98</v>
      </c>
      <c r="AI52" s="10">
        <v>0.83</v>
      </c>
      <c r="AK52" s="1" t="s">
        <v>28</v>
      </c>
      <c r="AL52" s="1">
        <v>0</v>
      </c>
      <c r="AM52" s="1">
        <v>4</v>
      </c>
      <c r="AN52" s="1">
        <v>1</v>
      </c>
      <c r="AO52" s="1">
        <v>2</v>
      </c>
      <c r="AP52" s="1">
        <v>29.4</v>
      </c>
      <c r="AQ52" s="1">
        <v>38.200000000000003</v>
      </c>
      <c r="AR52" s="10">
        <v>35.1</v>
      </c>
      <c r="AS52" s="22">
        <v>0.8</v>
      </c>
      <c r="AT52" s="15">
        <v>4.32</v>
      </c>
      <c r="AU52" s="16">
        <v>0.85</v>
      </c>
      <c r="AW52" s="1" t="s">
        <v>27</v>
      </c>
      <c r="AX52" s="1">
        <v>0</v>
      </c>
      <c r="AY52" s="1">
        <v>4</v>
      </c>
      <c r="AZ52" s="1">
        <v>1</v>
      </c>
      <c r="BA52" s="1">
        <v>2</v>
      </c>
      <c r="BB52" s="1">
        <v>29.4</v>
      </c>
      <c r="BC52" s="1">
        <v>49.5</v>
      </c>
      <c r="BD52" s="24">
        <v>36.4</v>
      </c>
      <c r="BE52" s="25">
        <v>0.8</v>
      </c>
      <c r="BF52" s="19">
        <v>7.11</v>
      </c>
      <c r="BG52" s="20">
        <v>1.59</v>
      </c>
    </row>
    <row r="53" spans="1:59" x14ac:dyDescent="0.25">
      <c r="A53" s="1" t="s">
        <v>31</v>
      </c>
      <c r="B53" s="1">
        <v>0</v>
      </c>
      <c r="C53" s="1">
        <v>4</v>
      </c>
      <c r="D53" s="1">
        <v>1</v>
      </c>
      <c r="E53" s="1">
        <v>3</v>
      </c>
      <c r="F53" s="1">
        <v>31.93</v>
      </c>
      <c r="G53" s="1">
        <v>11.7</v>
      </c>
      <c r="H53" s="1">
        <v>34.53</v>
      </c>
      <c r="I53" s="1">
        <v>0.56000000000000005</v>
      </c>
      <c r="J53" s="1">
        <v>4.45</v>
      </c>
      <c r="K53" s="1">
        <v>0.86</v>
      </c>
      <c r="M53" s="1" t="s">
        <v>30</v>
      </c>
      <c r="N53" s="1">
        <v>0</v>
      </c>
      <c r="O53" s="1">
        <v>4</v>
      </c>
      <c r="P53" s="1">
        <v>1</v>
      </c>
      <c r="Q53" s="1">
        <v>3</v>
      </c>
      <c r="R53" s="1">
        <v>31.46</v>
      </c>
      <c r="S53" s="1">
        <v>21.49</v>
      </c>
      <c r="T53" s="1">
        <v>39.71</v>
      </c>
      <c r="U53" s="1">
        <v>0.63</v>
      </c>
      <c r="V53" s="1">
        <v>6.64</v>
      </c>
      <c r="W53" s="1">
        <v>2.36</v>
      </c>
      <c r="Y53" s="1" t="s">
        <v>29</v>
      </c>
      <c r="Z53" s="1">
        <v>0</v>
      </c>
      <c r="AA53" s="1">
        <v>4</v>
      </c>
      <c r="AB53" s="1">
        <v>1</v>
      </c>
      <c r="AC53" s="1">
        <v>3</v>
      </c>
      <c r="AD53" s="1">
        <v>29.3</v>
      </c>
      <c r="AE53" s="1">
        <v>26.14</v>
      </c>
      <c r="AF53" s="5">
        <v>33.799999999999997</v>
      </c>
      <c r="AG53" s="3">
        <v>0.7</v>
      </c>
      <c r="AH53" s="9">
        <v>3.95</v>
      </c>
      <c r="AI53" s="10">
        <v>0.82</v>
      </c>
      <c r="AK53" s="1" t="s">
        <v>28</v>
      </c>
      <c r="AL53" s="1">
        <v>0</v>
      </c>
      <c r="AM53" s="1">
        <v>4</v>
      </c>
      <c r="AN53" s="1">
        <v>1</v>
      </c>
      <c r="AO53" s="1">
        <v>3</v>
      </c>
      <c r="AP53" s="1">
        <v>25.25</v>
      </c>
      <c r="AQ53" s="1">
        <v>23.5</v>
      </c>
      <c r="AR53" s="10">
        <v>34.700000000000003</v>
      </c>
      <c r="AS53" s="22">
        <v>0.7</v>
      </c>
      <c r="AT53" s="15">
        <v>4.24</v>
      </c>
      <c r="AU53" s="16">
        <v>0.83</v>
      </c>
      <c r="AW53" s="1" t="s">
        <v>27</v>
      </c>
      <c r="AX53" s="1">
        <v>0</v>
      </c>
      <c r="AY53" s="1">
        <v>4</v>
      </c>
      <c r="AZ53" s="1">
        <v>1</v>
      </c>
      <c r="BA53" s="1">
        <v>3</v>
      </c>
      <c r="BB53" s="1">
        <v>25.5</v>
      </c>
      <c r="BC53" s="1">
        <v>34.409999999999997</v>
      </c>
      <c r="BD53" s="24">
        <v>36.4</v>
      </c>
      <c r="BE53" s="25">
        <v>0.8</v>
      </c>
      <c r="BF53" s="19">
        <v>7.09</v>
      </c>
      <c r="BG53" s="20">
        <v>1.52</v>
      </c>
    </row>
    <row r="54" spans="1:59" x14ac:dyDescent="0.25">
      <c r="A54" s="1" t="s">
        <v>31</v>
      </c>
      <c r="B54" s="1">
        <v>0</v>
      </c>
      <c r="C54" s="1">
        <v>4</v>
      </c>
      <c r="D54" s="1">
        <v>1</v>
      </c>
      <c r="E54" s="1">
        <v>4</v>
      </c>
      <c r="F54" s="1">
        <v>30.8</v>
      </c>
      <c r="G54" s="1">
        <v>10.75</v>
      </c>
      <c r="H54" s="1">
        <v>31.66</v>
      </c>
      <c r="I54" s="1">
        <v>0.6</v>
      </c>
      <c r="J54" s="1">
        <v>7.3</v>
      </c>
      <c r="K54" s="1">
        <v>1.34</v>
      </c>
      <c r="M54" s="1" t="s">
        <v>30</v>
      </c>
      <c r="N54" s="1">
        <v>0</v>
      </c>
      <c r="O54" s="1">
        <v>4</v>
      </c>
      <c r="P54" s="1">
        <v>1</v>
      </c>
      <c r="Q54" s="1">
        <v>4</v>
      </c>
      <c r="R54" s="1">
        <v>33</v>
      </c>
      <c r="S54" s="1">
        <v>23.15</v>
      </c>
      <c r="T54" s="1">
        <v>37.1</v>
      </c>
      <c r="U54" s="1">
        <v>0.73</v>
      </c>
      <c r="V54" s="1">
        <v>7.34</v>
      </c>
      <c r="W54" s="1">
        <v>2.2400000000000002</v>
      </c>
      <c r="Y54" s="1" t="s">
        <v>29</v>
      </c>
      <c r="Z54" s="1">
        <v>0</v>
      </c>
      <c r="AA54" s="1">
        <v>4</v>
      </c>
      <c r="AB54" s="1">
        <v>1</v>
      </c>
      <c r="AC54" s="1">
        <v>4</v>
      </c>
      <c r="AD54" s="1">
        <v>31.1</v>
      </c>
      <c r="AE54" s="1">
        <v>32.17</v>
      </c>
      <c r="AF54" s="5">
        <v>33.799999999999997</v>
      </c>
      <c r="AG54" s="3">
        <v>0.8</v>
      </c>
      <c r="AH54" s="9">
        <v>3.95</v>
      </c>
      <c r="AI54" s="10">
        <v>0.82</v>
      </c>
      <c r="AK54" s="1" t="s">
        <v>28</v>
      </c>
      <c r="AL54" s="1">
        <v>0</v>
      </c>
      <c r="AM54" s="1">
        <v>4</v>
      </c>
      <c r="AN54" s="1">
        <v>1</v>
      </c>
      <c r="AO54" s="1">
        <v>4</v>
      </c>
      <c r="AP54" s="1">
        <v>24.15</v>
      </c>
      <c r="AQ54" s="1">
        <v>35.4</v>
      </c>
      <c r="AR54" s="10">
        <v>34.200000000000003</v>
      </c>
      <c r="AS54" s="22">
        <v>0.8</v>
      </c>
      <c r="AT54" s="15">
        <v>4.38</v>
      </c>
      <c r="AU54" s="16">
        <v>0.86</v>
      </c>
      <c r="AW54" s="1" t="s">
        <v>27</v>
      </c>
      <c r="AX54" s="1">
        <v>0</v>
      </c>
      <c r="AY54" s="1">
        <v>4</v>
      </c>
      <c r="AZ54" s="1">
        <v>1</v>
      </c>
      <c r="BA54" s="1">
        <v>4</v>
      </c>
      <c r="BB54" s="1">
        <v>24.15</v>
      </c>
      <c r="BC54" s="1">
        <v>38.229999999999997</v>
      </c>
      <c r="BD54" s="24">
        <v>35.5</v>
      </c>
      <c r="BE54" s="25">
        <v>0.8</v>
      </c>
      <c r="BF54" s="19">
        <v>6.99</v>
      </c>
      <c r="BG54" s="20">
        <v>1.49</v>
      </c>
    </row>
    <row r="55" spans="1:59" x14ac:dyDescent="0.25">
      <c r="A55" s="1" t="s">
        <v>31</v>
      </c>
      <c r="B55" s="1">
        <v>100</v>
      </c>
      <c r="C55" s="1">
        <v>4</v>
      </c>
      <c r="D55" s="1">
        <v>1</v>
      </c>
      <c r="E55" s="1">
        <v>1</v>
      </c>
      <c r="F55" s="1">
        <v>30.13</v>
      </c>
      <c r="G55" s="1">
        <v>19.600000000000001</v>
      </c>
      <c r="H55" s="1">
        <v>40.83</v>
      </c>
      <c r="I55" s="1">
        <v>1</v>
      </c>
      <c r="J55" s="1">
        <v>5.27</v>
      </c>
      <c r="K55" s="1">
        <v>1.57</v>
      </c>
      <c r="M55" s="1" t="s">
        <v>30</v>
      </c>
      <c r="N55" s="1">
        <v>100</v>
      </c>
      <c r="O55" s="1">
        <v>4</v>
      </c>
      <c r="P55" s="1">
        <v>1</v>
      </c>
      <c r="Q55" s="1">
        <v>1</v>
      </c>
      <c r="R55" s="1">
        <v>32.299999999999997</v>
      </c>
      <c r="S55" s="1">
        <v>22.32</v>
      </c>
      <c r="T55" s="1">
        <v>39.950000000000003</v>
      </c>
      <c r="U55" s="1">
        <v>0.68</v>
      </c>
      <c r="V55" s="1">
        <v>4.0599999999999996</v>
      </c>
      <c r="W55" s="1">
        <v>0.94</v>
      </c>
      <c r="Y55" s="1" t="s">
        <v>29</v>
      </c>
      <c r="Z55" s="1">
        <v>100</v>
      </c>
      <c r="AA55" s="1">
        <v>4</v>
      </c>
      <c r="AB55" s="1">
        <v>1</v>
      </c>
      <c r="AC55" s="1">
        <v>1</v>
      </c>
      <c r="AD55" s="1">
        <v>32.4</v>
      </c>
      <c r="AE55" s="1">
        <v>49.81</v>
      </c>
      <c r="AF55" s="5">
        <v>31.8</v>
      </c>
      <c r="AG55" s="3">
        <v>0.7</v>
      </c>
      <c r="AH55" s="9">
        <v>3.91</v>
      </c>
      <c r="AI55" s="10">
        <v>0.81</v>
      </c>
      <c r="AK55" s="1" t="s">
        <v>28</v>
      </c>
      <c r="AL55" s="1">
        <v>100</v>
      </c>
      <c r="AM55" s="1">
        <v>4</v>
      </c>
      <c r="AN55" s="1">
        <v>1</v>
      </c>
      <c r="AO55" s="1">
        <v>1</v>
      </c>
      <c r="AP55" s="1">
        <v>34.4</v>
      </c>
      <c r="AQ55" s="1">
        <v>28.7</v>
      </c>
      <c r="AR55" s="10">
        <v>35.1</v>
      </c>
      <c r="AS55" s="22">
        <v>0.8</v>
      </c>
      <c r="AT55" s="15">
        <v>4.1900000000000004</v>
      </c>
      <c r="AU55" s="16">
        <v>0.83</v>
      </c>
      <c r="AW55" s="1" t="s">
        <v>27</v>
      </c>
      <c r="AX55" s="1">
        <v>100</v>
      </c>
      <c r="AY55" s="1">
        <v>4</v>
      </c>
      <c r="AZ55" s="1">
        <v>1</v>
      </c>
      <c r="BA55" s="1">
        <v>1</v>
      </c>
      <c r="BB55" s="1">
        <v>34.4</v>
      </c>
      <c r="BC55" s="1">
        <v>51.4</v>
      </c>
      <c r="BD55" s="24">
        <v>35.200000000000003</v>
      </c>
      <c r="BE55" s="25">
        <v>0.8</v>
      </c>
      <c r="BF55" s="19">
        <v>5.26</v>
      </c>
      <c r="BG55" s="20">
        <v>1.03</v>
      </c>
    </row>
    <row r="56" spans="1:59" x14ac:dyDescent="0.25">
      <c r="A56" s="1" t="s">
        <v>31</v>
      </c>
      <c r="B56" s="1">
        <v>100</v>
      </c>
      <c r="C56" s="1">
        <v>4</v>
      </c>
      <c r="D56" s="1">
        <v>1</v>
      </c>
      <c r="E56" s="1">
        <v>2</v>
      </c>
      <c r="F56" s="1">
        <v>29.3</v>
      </c>
      <c r="G56" s="1">
        <v>18</v>
      </c>
      <c r="H56" s="1">
        <v>38.43</v>
      </c>
      <c r="I56" s="1">
        <v>0.73</v>
      </c>
      <c r="J56" s="1">
        <v>4.93</v>
      </c>
      <c r="K56" s="1">
        <v>1.05</v>
      </c>
      <c r="M56" s="1" t="s">
        <v>30</v>
      </c>
      <c r="N56" s="1">
        <v>100</v>
      </c>
      <c r="O56" s="1">
        <v>4</v>
      </c>
      <c r="P56" s="1">
        <v>1</v>
      </c>
      <c r="Q56" s="1">
        <v>2</v>
      </c>
      <c r="R56" s="1">
        <v>29.26</v>
      </c>
      <c r="S56" s="1">
        <v>29.6</v>
      </c>
      <c r="T56" s="1">
        <v>46.14</v>
      </c>
      <c r="U56" s="1">
        <v>0.9</v>
      </c>
      <c r="V56" s="1">
        <v>2.02</v>
      </c>
      <c r="W56" s="1">
        <v>1.48</v>
      </c>
      <c r="Y56" s="1" t="s">
        <v>29</v>
      </c>
      <c r="Z56" s="1">
        <v>100</v>
      </c>
      <c r="AA56" s="1">
        <v>4</v>
      </c>
      <c r="AB56" s="1">
        <v>1</v>
      </c>
      <c r="AC56" s="1">
        <v>2</v>
      </c>
      <c r="AD56" s="1">
        <v>31.1</v>
      </c>
      <c r="AE56" s="1">
        <v>53.61</v>
      </c>
      <c r="AF56" s="5">
        <v>30.7</v>
      </c>
      <c r="AG56" s="3">
        <v>0.7</v>
      </c>
      <c r="AH56" s="9">
        <v>3.89</v>
      </c>
      <c r="AI56" s="10">
        <v>0.79</v>
      </c>
      <c r="AK56" s="1" t="s">
        <v>28</v>
      </c>
      <c r="AL56" s="1">
        <v>100</v>
      </c>
      <c r="AM56" s="1">
        <v>4</v>
      </c>
      <c r="AN56" s="1">
        <v>1</v>
      </c>
      <c r="AO56" s="1">
        <v>2</v>
      </c>
      <c r="AP56" s="1">
        <v>31.1</v>
      </c>
      <c r="AQ56" s="1">
        <v>38.4</v>
      </c>
      <c r="AR56" s="10">
        <v>34.200000000000003</v>
      </c>
      <c r="AS56" s="22">
        <v>0.7</v>
      </c>
      <c r="AT56" s="15">
        <v>4.12</v>
      </c>
      <c r="AU56" s="16">
        <v>0.83</v>
      </c>
      <c r="AW56" s="1" t="s">
        <v>27</v>
      </c>
      <c r="AX56" s="1">
        <v>100</v>
      </c>
      <c r="AY56" s="1">
        <v>4</v>
      </c>
      <c r="AZ56" s="1">
        <v>1</v>
      </c>
      <c r="BA56" s="1">
        <v>2</v>
      </c>
      <c r="BB56" s="1">
        <v>31.1</v>
      </c>
      <c r="BC56" s="1">
        <v>45.87</v>
      </c>
      <c r="BD56" s="24">
        <v>34.5</v>
      </c>
      <c r="BE56" s="25">
        <v>0.7</v>
      </c>
      <c r="BF56" s="19">
        <v>5.07</v>
      </c>
      <c r="BG56" s="20">
        <v>1.04</v>
      </c>
    </row>
    <row r="57" spans="1:59" x14ac:dyDescent="0.25">
      <c r="A57" s="1" t="s">
        <v>31</v>
      </c>
      <c r="B57" s="1">
        <v>100</v>
      </c>
      <c r="C57" s="1">
        <v>4</v>
      </c>
      <c r="D57" s="1">
        <v>1</v>
      </c>
      <c r="E57" s="1">
        <v>3</v>
      </c>
      <c r="F57" s="1">
        <v>30.53</v>
      </c>
      <c r="G57" s="1">
        <v>13.6</v>
      </c>
      <c r="H57" s="1">
        <v>39.299999999999997</v>
      </c>
      <c r="I57" s="1">
        <v>0.9</v>
      </c>
      <c r="J57" s="1">
        <v>6</v>
      </c>
      <c r="K57" s="1">
        <v>1.67</v>
      </c>
      <c r="M57" s="1" t="s">
        <v>30</v>
      </c>
      <c r="N57" s="1">
        <v>100</v>
      </c>
      <c r="O57" s="1">
        <v>4</v>
      </c>
      <c r="P57" s="1">
        <v>1</v>
      </c>
      <c r="Q57" s="1">
        <v>3</v>
      </c>
      <c r="R57" s="1">
        <v>23.13</v>
      </c>
      <c r="S57" s="1">
        <v>30.84</v>
      </c>
      <c r="T57" s="1">
        <v>32</v>
      </c>
      <c r="U57" s="1">
        <v>0.7</v>
      </c>
      <c r="V57" s="1">
        <v>3.85</v>
      </c>
      <c r="W57" s="1">
        <v>0.87</v>
      </c>
      <c r="Y57" s="1" t="s">
        <v>29</v>
      </c>
      <c r="Z57" s="1">
        <v>100</v>
      </c>
      <c r="AA57" s="1">
        <v>4</v>
      </c>
      <c r="AB57" s="1">
        <v>1</v>
      </c>
      <c r="AC57" s="1">
        <v>3</v>
      </c>
      <c r="AD57" s="1">
        <v>29</v>
      </c>
      <c r="AE57" s="1">
        <v>55.49</v>
      </c>
      <c r="AF57" s="5">
        <v>31.4</v>
      </c>
      <c r="AG57" s="3">
        <v>0.8</v>
      </c>
      <c r="AH57" s="9">
        <v>3.9</v>
      </c>
      <c r="AI57" s="10">
        <v>0.8</v>
      </c>
      <c r="AK57" s="1" t="s">
        <v>28</v>
      </c>
      <c r="AL57" s="1">
        <v>100</v>
      </c>
      <c r="AM57" s="1">
        <v>4</v>
      </c>
      <c r="AN57" s="1">
        <v>1</v>
      </c>
      <c r="AO57" s="1">
        <v>3</v>
      </c>
      <c r="AP57" s="1">
        <v>33.5</v>
      </c>
      <c r="AQ57" s="1">
        <v>41.5</v>
      </c>
      <c r="AR57" s="10">
        <v>33.299999999999997</v>
      </c>
      <c r="AS57" s="22">
        <v>0.8</v>
      </c>
      <c r="AT57" s="15">
        <v>4.08</v>
      </c>
      <c r="AU57" s="16">
        <v>0.82</v>
      </c>
      <c r="AW57" s="1" t="s">
        <v>27</v>
      </c>
      <c r="AX57" s="1">
        <v>100</v>
      </c>
      <c r="AY57" s="1">
        <v>4</v>
      </c>
      <c r="AZ57" s="1">
        <v>1</v>
      </c>
      <c r="BA57" s="1">
        <v>3</v>
      </c>
      <c r="BB57" s="1">
        <v>33.5</v>
      </c>
      <c r="BC57" s="1">
        <v>97.1</v>
      </c>
      <c r="BD57" s="24">
        <v>34.4</v>
      </c>
      <c r="BE57" s="25">
        <v>0.8</v>
      </c>
      <c r="BF57" s="19">
        <v>4.99</v>
      </c>
      <c r="BG57" s="20">
        <v>0.99</v>
      </c>
    </row>
    <row r="58" spans="1:59" x14ac:dyDescent="0.25">
      <c r="A58" s="1" t="s">
        <v>31</v>
      </c>
      <c r="B58" s="1">
        <v>100</v>
      </c>
      <c r="C58" s="1">
        <v>4</v>
      </c>
      <c r="D58" s="1">
        <v>1</v>
      </c>
      <c r="E58" s="1">
        <v>4</v>
      </c>
      <c r="F58" s="1">
        <v>32.130000000000003</v>
      </c>
      <c r="G58" s="1">
        <v>12.55</v>
      </c>
      <c r="H58" s="1">
        <v>36.53</v>
      </c>
      <c r="I58" s="1">
        <v>0.63</v>
      </c>
      <c r="J58" s="1">
        <v>6.38</v>
      </c>
      <c r="K58" s="1">
        <v>1.1000000000000001</v>
      </c>
      <c r="M58" s="1" t="s">
        <v>30</v>
      </c>
      <c r="N58" s="1">
        <v>100</v>
      </c>
      <c r="O58" s="1">
        <v>4</v>
      </c>
      <c r="P58" s="1">
        <v>1</v>
      </c>
      <c r="Q58" s="1">
        <v>4</v>
      </c>
      <c r="R58" s="1">
        <v>29.43</v>
      </c>
      <c r="S58" s="1">
        <v>29.94</v>
      </c>
      <c r="T58" s="1">
        <v>26</v>
      </c>
      <c r="U58" s="1">
        <v>0.65</v>
      </c>
      <c r="V58" s="1">
        <v>4.17</v>
      </c>
      <c r="W58" s="1">
        <v>0.83</v>
      </c>
      <c r="Y58" s="1" t="s">
        <v>29</v>
      </c>
      <c r="Z58" s="1">
        <v>100</v>
      </c>
      <c r="AA58" s="1">
        <v>4</v>
      </c>
      <c r="AB58" s="1">
        <v>1</v>
      </c>
      <c r="AC58" s="1">
        <v>4</v>
      </c>
      <c r="AD58" s="1">
        <v>28.1</v>
      </c>
      <c r="AE58" s="1">
        <v>48.17</v>
      </c>
      <c r="AF58" s="5">
        <v>31.5</v>
      </c>
      <c r="AG58" s="3">
        <v>0.8</v>
      </c>
      <c r="AH58" s="9">
        <v>3.9</v>
      </c>
      <c r="AI58" s="10">
        <v>0.8</v>
      </c>
      <c r="AK58" s="1" t="s">
        <v>28</v>
      </c>
      <c r="AL58" s="1">
        <v>100</v>
      </c>
      <c r="AM58" s="1">
        <v>4</v>
      </c>
      <c r="AN58" s="1">
        <v>1</v>
      </c>
      <c r="AO58" s="1">
        <v>4</v>
      </c>
      <c r="AP58" s="1">
        <v>28.5</v>
      </c>
      <c r="AQ58" s="1">
        <v>28.7</v>
      </c>
      <c r="AR58" s="10">
        <v>32.1</v>
      </c>
      <c r="AS58" s="22">
        <v>0.7</v>
      </c>
      <c r="AT58" s="15">
        <v>4.0999999999999996</v>
      </c>
      <c r="AU58" s="16">
        <v>0.81</v>
      </c>
      <c r="AW58" s="1" t="s">
        <v>27</v>
      </c>
      <c r="AX58" s="1">
        <v>100</v>
      </c>
      <c r="AY58" s="1">
        <v>4</v>
      </c>
      <c r="AZ58" s="1">
        <v>1</v>
      </c>
      <c r="BA58" s="1">
        <v>4</v>
      </c>
      <c r="BB58" s="1">
        <v>28.5</v>
      </c>
      <c r="BC58" s="1">
        <v>136.5</v>
      </c>
      <c r="BD58" s="24">
        <v>35.4</v>
      </c>
      <c r="BE58" s="25">
        <v>0.7</v>
      </c>
      <c r="BF58" s="19">
        <v>5.32</v>
      </c>
      <c r="BG58" s="20">
        <v>1.08</v>
      </c>
    </row>
    <row r="59" spans="1:59" x14ac:dyDescent="0.25">
      <c r="A59" s="1" t="s">
        <v>31</v>
      </c>
      <c r="B59" s="1">
        <v>150</v>
      </c>
      <c r="C59" s="1">
        <v>4</v>
      </c>
      <c r="D59" s="1">
        <v>1</v>
      </c>
      <c r="E59" s="1">
        <v>1</v>
      </c>
      <c r="F59" s="1">
        <v>30.73</v>
      </c>
      <c r="G59" s="1">
        <v>19.100000000000001</v>
      </c>
      <c r="H59" s="1">
        <v>32.82</v>
      </c>
      <c r="I59" s="1">
        <v>0.86</v>
      </c>
      <c r="J59" s="1">
        <v>6.96</v>
      </c>
      <c r="K59" s="1">
        <v>1.46</v>
      </c>
      <c r="M59" s="1" t="s">
        <v>30</v>
      </c>
      <c r="N59" s="1">
        <v>150</v>
      </c>
      <c r="O59" s="1">
        <v>4</v>
      </c>
      <c r="P59" s="1">
        <v>1</v>
      </c>
      <c r="Q59" s="1">
        <v>1</v>
      </c>
      <c r="R59" s="1">
        <v>26.46</v>
      </c>
      <c r="S59" s="1">
        <v>23.85</v>
      </c>
      <c r="T59" s="1">
        <v>30.78</v>
      </c>
      <c r="U59" s="1">
        <v>0.7</v>
      </c>
      <c r="V59" s="1">
        <v>3.57</v>
      </c>
      <c r="W59" s="1">
        <v>0.9</v>
      </c>
      <c r="Y59" s="1" t="s">
        <v>29</v>
      </c>
      <c r="Z59" s="1">
        <v>150</v>
      </c>
      <c r="AA59" s="1">
        <v>4</v>
      </c>
      <c r="AB59" s="1">
        <v>1</v>
      </c>
      <c r="AC59" s="1">
        <v>1</v>
      </c>
      <c r="AD59" s="1">
        <v>24.6</v>
      </c>
      <c r="AE59" s="1">
        <v>52.41</v>
      </c>
      <c r="AF59" s="5">
        <v>31</v>
      </c>
      <c r="AG59" s="3">
        <v>0.7</v>
      </c>
      <c r="AH59" s="9">
        <v>3.91</v>
      </c>
      <c r="AI59" s="10">
        <v>0.8</v>
      </c>
      <c r="AK59" s="1" t="s">
        <v>28</v>
      </c>
      <c r="AL59" s="1">
        <v>150</v>
      </c>
      <c r="AM59" s="1">
        <v>4</v>
      </c>
      <c r="AN59" s="1">
        <v>1</v>
      </c>
      <c r="AO59" s="1">
        <v>1</v>
      </c>
      <c r="AP59" s="1">
        <v>30</v>
      </c>
      <c r="AQ59" s="1">
        <v>41.4</v>
      </c>
      <c r="AR59" s="10">
        <v>33.200000000000003</v>
      </c>
      <c r="AS59" s="22">
        <v>0.7</v>
      </c>
      <c r="AT59" s="15">
        <v>4.07</v>
      </c>
      <c r="AU59" s="16">
        <v>0.82</v>
      </c>
      <c r="AW59" s="1" t="s">
        <v>27</v>
      </c>
      <c r="AX59" s="1">
        <v>150</v>
      </c>
      <c r="AY59" s="1">
        <v>4</v>
      </c>
      <c r="AZ59" s="1">
        <v>1</v>
      </c>
      <c r="BA59" s="1">
        <v>1</v>
      </c>
      <c r="BB59" s="1">
        <v>30</v>
      </c>
      <c r="BC59" s="1">
        <v>89.6</v>
      </c>
      <c r="BD59" s="24">
        <v>31.2</v>
      </c>
      <c r="BE59" s="25">
        <v>0.7</v>
      </c>
      <c r="BF59" s="19">
        <v>3.49</v>
      </c>
      <c r="BG59" s="20">
        <v>0.89</v>
      </c>
    </row>
    <row r="60" spans="1:59" x14ac:dyDescent="0.25">
      <c r="A60" s="1" t="s">
        <v>31</v>
      </c>
      <c r="B60" s="1">
        <v>150</v>
      </c>
      <c r="C60" s="1">
        <v>4</v>
      </c>
      <c r="D60" s="1">
        <v>1</v>
      </c>
      <c r="E60" s="1">
        <v>2</v>
      </c>
      <c r="F60" s="1">
        <v>36.93</v>
      </c>
      <c r="G60" s="1">
        <v>11.9</v>
      </c>
      <c r="H60" s="1">
        <v>31.95</v>
      </c>
      <c r="I60" s="1">
        <v>0.56000000000000005</v>
      </c>
      <c r="J60" s="1">
        <v>1</v>
      </c>
      <c r="K60" s="1">
        <v>0.28999999999999998</v>
      </c>
      <c r="M60" s="1" t="s">
        <v>30</v>
      </c>
      <c r="N60" s="1">
        <v>150</v>
      </c>
      <c r="O60" s="1">
        <v>4</v>
      </c>
      <c r="P60" s="1">
        <v>1</v>
      </c>
      <c r="Q60" s="1">
        <v>2</v>
      </c>
      <c r="R60" s="1">
        <v>28.23</v>
      </c>
      <c r="S60" s="1">
        <v>19.25</v>
      </c>
      <c r="T60" s="1">
        <v>29.18</v>
      </c>
      <c r="U60" s="1">
        <v>0.66</v>
      </c>
      <c r="V60" s="1">
        <v>2.8</v>
      </c>
      <c r="W60" s="1">
        <v>0.05</v>
      </c>
      <c r="Y60" s="1" t="s">
        <v>29</v>
      </c>
      <c r="Z60" s="1">
        <v>150</v>
      </c>
      <c r="AA60" s="1">
        <v>4</v>
      </c>
      <c r="AB60" s="1">
        <v>1</v>
      </c>
      <c r="AC60" s="1">
        <v>2</v>
      </c>
      <c r="AD60" s="1">
        <v>29.8</v>
      </c>
      <c r="AE60" s="1">
        <v>79.63</v>
      </c>
      <c r="AF60" s="5">
        <v>31.1</v>
      </c>
      <c r="AG60" s="3">
        <v>0.7</v>
      </c>
      <c r="AH60" s="9">
        <v>3.89</v>
      </c>
      <c r="AI60" s="10">
        <v>0.79</v>
      </c>
      <c r="AK60" s="1" t="s">
        <v>28</v>
      </c>
      <c r="AL60" s="1">
        <v>150</v>
      </c>
      <c r="AM60" s="1">
        <v>4</v>
      </c>
      <c r="AN60" s="1">
        <v>1</v>
      </c>
      <c r="AO60" s="1">
        <v>2</v>
      </c>
      <c r="AP60" s="1">
        <v>33.299999999999997</v>
      </c>
      <c r="AQ60" s="1">
        <v>28.5</v>
      </c>
      <c r="AR60" s="10">
        <v>33.299999999999997</v>
      </c>
      <c r="AS60" s="22">
        <v>0.8</v>
      </c>
      <c r="AT60" s="15">
        <v>4.0199999999999996</v>
      </c>
      <c r="AU60" s="16">
        <v>0.81</v>
      </c>
      <c r="AW60" s="1" t="s">
        <v>27</v>
      </c>
      <c r="AX60" s="1">
        <v>150</v>
      </c>
      <c r="AY60" s="1">
        <v>4</v>
      </c>
      <c r="AZ60" s="1">
        <v>1</v>
      </c>
      <c r="BA60" s="1">
        <v>2</v>
      </c>
      <c r="BB60" s="1">
        <v>33.299999999999997</v>
      </c>
      <c r="BC60" s="1">
        <v>73.23</v>
      </c>
      <c r="BD60" s="24">
        <v>29.2</v>
      </c>
      <c r="BE60" s="25">
        <v>0.7</v>
      </c>
      <c r="BF60" s="19">
        <v>3.37</v>
      </c>
      <c r="BG60" s="20">
        <v>0.82</v>
      </c>
    </row>
    <row r="61" spans="1:59" x14ac:dyDescent="0.25">
      <c r="A61" s="1" t="s">
        <v>31</v>
      </c>
      <c r="B61" s="1">
        <v>150</v>
      </c>
      <c r="C61" s="1">
        <v>4</v>
      </c>
      <c r="D61" s="1">
        <v>1</v>
      </c>
      <c r="E61" s="1">
        <v>3</v>
      </c>
      <c r="F61" s="1">
        <v>26.16</v>
      </c>
      <c r="G61" s="1">
        <v>12.42</v>
      </c>
      <c r="H61" s="1">
        <v>31.33</v>
      </c>
      <c r="I61" s="1">
        <v>0.73</v>
      </c>
      <c r="J61" s="1">
        <v>4.51</v>
      </c>
      <c r="K61" s="1">
        <v>1.05</v>
      </c>
      <c r="M61" s="1" t="s">
        <v>30</v>
      </c>
      <c r="N61" s="1">
        <v>150</v>
      </c>
      <c r="O61" s="1">
        <v>4</v>
      </c>
      <c r="P61" s="1">
        <v>1</v>
      </c>
      <c r="Q61" s="1">
        <v>3</v>
      </c>
      <c r="R61" s="1">
        <v>28.36</v>
      </c>
      <c r="S61" s="1">
        <v>40.39</v>
      </c>
      <c r="T61" s="1">
        <v>40.1</v>
      </c>
      <c r="U61" s="1">
        <v>0.73</v>
      </c>
      <c r="V61" s="1">
        <v>4.03</v>
      </c>
      <c r="W61" s="1">
        <v>1.19</v>
      </c>
      <c r="Y61" s="1" t="s">
        <v>29</v>
      </c>
      <c r="Z61" s="1">
        <v>150</v>
      </c>
      <c r="AA61" s="1">
        <v>4</v>
      </c>
      <c r="AB61" s="1">
        <v>1</v>
      </c>
      <c r="AC61" s="1">
        <v>3</v>
      </c>
      <c r="AD61" s="1">
        <v>32.119999999999997</v>
      </c>
      <c r="AE61" s="1">
        <v>87.41</v>
      </c>
      <c r="AF61" s="5">
        <v>30.2</v>
      </c>
      <c r="AG61" s="3">
        <v>0.8</v>
      </c>
      <c r="AH61" s="9">
        <v>3.9</v>
      </c>
      <c r="AI61" s="10">
        <v>0.8</v>
      </c>
      <c r="AK61" s="1" t="s">
        <v>28</v>
      </c>
      <c r="AL61" s="1">
        <v>150</v>
      </c>
      <c r="AM61" s="1">
        <v>4</v>
      </c>
      <c r="AN61" s="1">
        <v>1</v>
      </c>
      <c r="AO61" s="1">
        <v>3</v>
      </c>
      <c r="AP61" s="1">
        <v>25.2</v>
      </c>
      <c r="AQ61" s="1">
        <v>35.1</v>
      </c>
      <c r="AR61" s="10">
        <v>33.1</v>
      </c>
      <c r="AS61" s="22">
        <v>0.7</v>
      </c>
      <c r="AT61" s="15">
        <v>4.1399999999999997</v>
      </c>
      <c r="AU61" s="16">
        <v>0.82</v>
      </c>
      <c r="AW61" s="1" t="s">
        <v>27</v>
      </c>
      <c r="AX61" s="1">
        <v>150</v>
      </c>
      <c r="AY61" s="1">
        <v>4</v>
      </c>
      <c r="AZ61" s="1">
        <v>1</v>
      </c>
      <c r="BA61" s="1">
        <v>3</v>
      </c>
      <c r="BB61" s="1">
        <v>25.2</v>
      </c>
      <c r="BC61" s="1">
        <v>46.15</v>
      </c>
      <c r="BD61" s="24">
        <v>27.1</v>
      </c>
      <c r="BE61" s="25">
        <v>0.7</v>
      </c>
      <c r="BF61" s="19">
        <v>3.42</v>
      </c>
      <c r="BG61" s="20">
        <v>0.82</v>
      </c>
    </row>
    <row r="62" spans="1:59" x14ac:dyDescent="0.25">
      <c r="A62" s="1" t="s">
        <v>31</v>
      </c>
      <c r="B62" s="1">
        <v>150</v>
      </c>
      <c r="C62" s="1">
        <v>4</v>
      </c>
      <c r="D62" s="1">
        <v>1</v>
      </c>
      <c r="E62" s="1">
        <v>4</v>
      </c>
      <c r="F62" s="1">
        <v>31.86</v>
      </c>
      <c r="G62" s="1">
        <v>17.100000000000001</v>
      </c>
      <c r="H62" s="1">
        <v>34</v>
      </c>
      <c r="I62" s="1">
        <v>0.63</v>
      </c>
      <c r="J62" s="1">
        <v>4.07</v>
      </c>
      <c r="K62" s="1">
        <v>0.96</v>
      </c>
      <c r="M62" s="1" t="s">
        <v>30</v>
      </c>
      <c r="N62" s="1">
        <v>150</v>
      </c>
      <c r="O62" s="1">
        <v>4</v>
      </c>
      <c r="P62" s="1">
        <v>1</v>
      </c>
      <c r="Q62" s="1">
        <v>4</v>
      </c>
      <c r="R62" s="1">
        <v>25</v>
      </c>
      <c r="S62" s="1">
        <v>34.67</v>
      </c>
      <c r="T62" s="1">
        <v>34.200000000000003</v>
      </c>
      <c r="U62" s="1">
        <v>0.63</v>
      </c>
      <c r="V62" s="1">
        <v>3.43</v>
      </c>
      <c r="W62" s="1">
        <v>0.78</v>
      </c>
      <c r="Y62" s="1" t="s">
        <v>29</v>
      </c>
      <c r="Z62" s="1">
        <v>150</v>
      </c>
      <c r="AA62" s="1">
        <v>4</v>
      </c>
      <c r="AB62" s="1">
        <v>1</v>
      </c>
      <c r="AC62" s="1">
        <v>4</v>
      </c>
      <c r="AD62" s="1">
        <v>27.1</v>
      </c>
      <c r="AE62" s="1">
        <v>96.24</v>
      </c>
      <c r="AF62" s="5">
        <v>30.7</v>
      </c>
      <c r="AG62" s="3">
        <v>0.7</v>
      </c>
      <c r="AH62" s="9">
        <v>3.88</v>
      </c>
      <c r="AI62" s="10">
        <v>0.77</v>
      </c>
      <c r="AK62" s="1" t="s">
        <v>28</v>
      </c>
      <c r="AL62" s="1">
        <v>150</v>
      </c>
      <c r="AM62" s="1">
        <v>4</v>
      </c>
      <c r="AN62" s="1">
        <v>1</v>
      </c>
      <c r="AO62" s="1">
        <v>4</v>
      </c>
      <c r="AP62" s="1">
        <v>29.2</v>
      </c>
      <c r="AQ62" s="1">
        <v>23.7</v>
      </c>
      <c r="AR62" s="10">
        <v>33.200000000000003</v>
      </c>
      <c r="AS62" s="22">
        <v>0.7</v>
      </c>
      <c r="AT62" s="15">
        <v>4.1900000000000004</v>
      </c>
      <c r="AU62" s="16">
        <v>0.83</v>
      </c>
      <c r="AW62" s="1" t="s">
        <v>27</v>
      </c>
      <c r="AX62" s="1">
        <v>150</v>
      </c>
      <c r="AY62" s="1">
        <v>4</v>
      </c>
      <c r="AZ62" s="1">
        <v>1</v>
      </c>
      <c r="BA62" s="1">
        <v>4</v>
      </c>
      <c r="BB62" s="1">
        <v>29.2</v>
      </c>
      <c r="BC62" s="1">
        <v>41.61</v>
      </c>
      <c r="BD62" s="24">
        <v>27.4</v>
      </c>
      <c r="BE62" s="25">
        <v>0.7</v>
      </c>
      <c r="BF62" s="19">
        <v>3.51</v>
      </c>
      <c r="BG62" s="20">
        <v>0.83</v>
      </c>
    </row>
    <row r="63" spans="1:59" x14ac:dyDescent="0.25">
      <c r="A63" s="1" t="s">
        <v>31</v>
      </c>
      <c r="B63" s="1">
        <v>200</v>
      </c>
      <c r="C63" s="1">
        <v>4</v>
      </c>
      <c r="D63" s="1">
        <v>1</v>
      </c>
      <c r="E63" s="1">
        <v>1</v>
      </c>
      <c r="F63" s="1">
        <v>32.76</v>
      </c>
      <c r="G63" s="1">
        <v>16.2</v>
      </c>
      <c r="H63" s="1">
        <v>41.9</v>
      </c>
      <c r="I63" s="1">
        <v>0.83</v>
      </c>
      <c r="J63" s="1">
        <v>7.62</v>
      </c>
      <c r="K63" s="1">
        <v>1.53</v>
      </c>
      <c r="M63" s="1" t="s">
        <v>30</v>
      </c>
      <c r="N63" s="1">
        <v>200</v>
      </c>
      <c r="O63" s="1">
        <v>4</v>
      </c>
      <c r="P63" s="1">
        <v>1</v>
      </c>
      <c r="Q63" s="1">
        <v>1</v>
      </c>
      <c r="R63" s="1">
        <v>27.4</v>
      </c>
      <c r="S63" s="1">
        <v>39.32</v>
      </c>
      <c r="T63" s="1">
        <v>31.4</v>
      </c>
      <c r="U63" s="1">
        <v>0.7</v>
      </c>
      <c r="V63" s="1">
        <v>4.04</v>
      </c>
      <c r="W63" s="1">
        <v>0.92</v>
      </c>
      <c r="Y63" s="1" t="s">
        <v>29</v>
      </c>
      <c r="Z63" s="1">
        <v>200</v>
      </c>
      <c r="AA63" s="1">
        <v>4</v>
      </c>
      <c r="AB63" s="1">
        <v>1</v>
      </c>
      <c r="AC63" s="1">
        <v>1</v>
      </c>
      <c r="AD63" s="1">
        <v>29.12</v>
      </c>
      <c r="AE63" s="1">
        <v>100.71</v>
      </c>
      <c r="AF63" s="5">
        <v>30.1</v>
      </c>
      <c r="AG63" s="3">
        <v>0.7</v>
      </c>
      <c r="AH63" s="9">
        <v>3.87</v>
      </c>
      <c r="AI63" s="10">
        <v>0.78</v>
      </c>
      <c r="AK63" s="1" t="s">
        <v>28</v>
      </c>
      <c r="AL63" s="1">
        <v>200</v>
      </c>
      <c r="AM63" s="1">
        <v>4</v>
      </c>
      <c r="AN63" s="1">
        <v>1</v>
      </c>
      <c r="AO63" s="1">
        <v>1</v>
      </c>
      <c r="AP63" s="1">
        <v>30.2</v>
      </c>
      <c r="AQ63" s="1">
        <v>28.71</v>
      </c>
      <c r="AR63" s="10">
        <v>33.1</v>
      </c>
      <c r="AS63" s="22">
        <v>0.7</v>
      </c>
      <c r="AT63" s="15">
        <v>4.09</v>
      </c>
      <c r="AU63" s="16">
        <v>0.81</v>
      </c>
      <c r="AW63" s="1" t="s">
        <v>27</v>
      </c>
      <c r="AX63" s="1">
        <v>200</v>
      </c>
      <c r="AY63" s="1">
        <v>4</v>
      </c>
      <c r="AZ63" s="1">
        <v>1</v>
      </c>
      <c r="BA63" s="1">
        <v>1</v>
      </c>
      <c r="BB63" s="1">
        <v>30.2</v>
      </c>
      <c r="BC63" s="1">
        <v>98.2</v>
      </c>
      <c r="BD63" s="24">
        <v>27.2</v>
      </c>
      <c r="BE63" s="25">
        <v>0.6</v>
      </c>
      <c r="BF63" s="19">
        <v>2.5099999999999998</v>
      </c>
      <c r="BG63" s="20">
        <v>0.78</v>
      </c>
    </row>
    <row r="64" spans="1:59" x14ac:dyDescent="0.25">
      <c r="A64" s="1" t="s">
        <v>31</v>
      </c>
      <c r="B64" s="1">
        <v>200</v>
      </c>
      <c r="C64" s="1">
        <v>4</v>
      </c>
      <c r="D64" s="1">
        <v>1</v>
      </c>
      <c r="E64" s="1">
        <v>2</v>
      </c>
      <c r="F64" s="1">
        <v>32.43</v>
      </c>
      <c r="G64" s="1">
        <v>27.9</v>
      </c>
      <c r="H64" s="1">
        <v>35.659999999999997</v>
      </c>
      <c r="I64" s="1">
        <v>0.73</v>
      </c>
      <c r="J64" s="1">
        <v>5.0999999999999996</v>
      </c>
      <c r="K64" s="1">
        <v>1.9</v>
      </c>
      <c r="M64" s="1" t="s">
        <v>30</v>
      </c>
      <c r="N64" s="1">
        <v>200</v>
      </c>
      <c r="O64" s="1">
        <v>4</v>
      </c>
      <c r="P64" s="1">
        <v>1</v>
      </c>
      <c r="Q64" s="1">
        <v>2</v>
      </c>
      <c r="R64" s="1">
        <v>27.36</v>
      </c>
      <c r="S64" s="1">
        <v>41.36</v>
      </c>
      <c r="T64" s="1">
        <v>35.6</v>
      </c>
      <c r="U64" s="1">
        <v>0.73</v>
      </c>
      <c r="V64" s="1">
        <v>2.0299999999999998</v>
      </c>
      <c r="W64" s="1">
        <v>0.59</v>
      </c>
      <c r="Y64" s="1" t="s">
        <v>29</v>
      </c>
      <c r="Z64" s="1">
        <v>200</v>
      </c>
      <c r="AA64" s="1">
        <v>4</v>
      </c>
      <c r="AB64" s="1">
        <v>1</v>
      </c>
      <c r="AC64" s="1">
        <v>2</v>
      </c>
      <c r="AD64" s="1">
        <v>27.16</v>
      </c>
      <c r="AE64" s="1">
        <v>79.61</v>
      </c>
      <c r="AF64" s="5">
        <v>31.2</v>
      </c>
      <c r="AG64" s="3">
        <v>0.7</v>
      </c>
      <c r="AH64" s="9">
        <v>3.91</v>
      </c>
      <c r="AI64" s="10">
        <v>0.8</v>
      </c>
      <c r="AK64" s="1" t="s">
        <v>28</v>
      </c>
      <c r="AL64" s="1">
        <v>200</v>
      </c>
      <c r="AM64" s="1">
        <v>4</v>
      </c>
      <c r="AN64" s="1">
        <v>1</v>
      </c>
      <c r="AO64" s="1">
        <v>2</v>
      </c>
      <c r="AP64" s="1">
        <v>31.1</v>
      </c>
      <c r="AQ64" s="1">
        <v>27.14</v>
      </c>
      <c r="AR64" s="10">
        <v>33.200000000000003</v>
      </c>
      <c r="AS64" s="22">
        <v>0.7</v>
      </c>
      <c r="AT64" s="15">
        <v>4.08</v>
      </c>
      <c r="AU64" s="16">
        <v>0.81</v>
      </c>
      <c r="AW64" s="1" t="s">
        <v>27</v>
      </c>
      <c r="AX64" s="1">
        <v>200</v>
      </c>
      <c r="AY64" s="1">
        <v>4</v>
      </c>
      <c r="AZ64" s="1">
        <v>1</v>
      </c>
      <c r="BA64" s="1">
        <v>2</v>
      </c>
      <c r="BB64" s="1">
        <v>31.1</v>
      </c>
      <c r="BC64" s="1">
        <v>59.4</v>
      </c>
      <c r="BD64" s="24">
        <v>27.2</v>
      </c>
      <c r="BE64" s="25">
        <v>0.6</v>
      </c>
      <c r="BF64" s="19">
        <v>2.56</v>
      </c>
      <c r="BG64" s="20">
        <v>0.79</v>
      </c>
    </row>
    <row r="65" spans="1:59" x14ac:dyDescent="0.25">
      <c r="A65" s="1" t="s">
        <v>31</v>
      </c>
      <c r="B65" s="1">
        <v>200</v>
      </c>
      <c r="C65" s="1">
        <v>4</v>
      </c>
      <c r="D65" s="1">
        <v>1</v>
      </c>
      <c r="E65" s="1">
        <v>3</v>
      </c>
      <c r="F65" s="1">
        <v>35.1</v>
      </c>
      <c r="G65" s="1">
        <v>20.13</v>
      </c>
      <c r="H65" s="1">
        <v>32.799999999999997</v>
      </c>
      <c r="I65" s="1">
        <v>0.66</v>
      </c>
      <c r="J65" s="1">
        <v>3.65</v>
      </c>
      <c r="K65" s="1">
        <v>0.55000000000000004</v>
      </c>
      <c r="M65" s="1" t="s">
        <v>30</v>
      </c>
      <c r="N65" s="1">
        <v>200</v>
      </c>
      <c r="O65" s="1">
        <v>4</v>
      </c>
      <c r="P65" s="1">
        <v>1</v>
      </c>
      <c r="Q65" s="1">
        <v>3</v>
      </c>
      <c r="R65" s="1">
        <v>28.9</v>
      </c>
      <c r="S65" s="1">
        <v>33.659999999999997</v>
      </c>
      <c r="T65" s="1">
        <v>30.28</v>
      </c>
      <c r="U65" s="1">
        <v>0.71</v>
      </c>
      <c r="V65" s="1">
        <v>2.85</v>
      </c>
      <c r="W65" s="1">
        <v>0.75</v>
      </c>
      <c r="Y65" s="1" t="s">
        <v>29</v>
      </c>
      <c r="Z65" s="1">
        <v>200</v>
      </c>
      <c r="AA65" s="1">
        <v>4</v>
      </c>
      <c r="AB65" s="1">
        <v>1</v>
      </c>
      <c r="AC65" s="1">
        <v>3</v>
      </c>
      <c r="AD65" s="1">
        <v>28.14</v>
      </c>
      <c r="AE65" s="1">
        <v>79.150000000000006</v>
      </c>
      <c r="AF65" s="5">
        <v>30.8</v>
      </c>
      <c r="AG65" s="3">
        <v>0.7</v>
      </c>
      <c r="AH65" s="9">
        <v>3.89</v>
      </c>
      <c r="AI65" s="10">
        <v>0.79</v>
      </c>
      <c r="AK65" s="1" t="s">
        <v>28</v>
      </c>
      <c r="AL65" s="1">
        <v>200</v>
      </c>
      <c r="AM65" s="1">
        <v>4</v>
      </c>
      <c r="AN65" s="1">
        <v>1</v>
      </c>
      <c r="AO65" s="1">
        <v>3</v>
      </c>
      <c r="AP65" s="1">
        <v>28.5</v>
      </c>
      <c r="AQ65" s="1">
        <v>26.21</v>
      </c>
      <c r="AR65" s="10">
        <v>34.200000000000003</v>
      </c>
      <c r="AS65" s="22">
        <v>0.7</v>
      </c>
      <c r="AT65" s="15">
        <v>4.12</v>
      </c>
      <c r="AU65" s="16">
        <v>0.82</v>
      </c>
      <c r="AW65" s="1" t="s">
        <v>27</v>
      </c>
      <c r="AX65" s="1">
        <v>200</v>
      </c>
      <c r="AY65" s="1">
        <v>4</v>
      </c>
      <c r="AZ65" s="1">
        <v>1</v>
      </c>
      <c r="BA65" s="1">
        <v>3</v>
      </c>
      <c r="BB65" s="1">
        <v>28.5</v>
      </c>
      <c r="BC65" s="1">
        <v>70.14</v>
      </c>
      <c r="BD65" s="24">
        <v>28.2</v>
      </c>
      <c r="BE65" s="25">
        <v>0.7</v>
      </c>
      <c r="BF65" s="19">
        <v>2.4300000000000002</v>
      </c>
      <c r="BG65" s="20">
        <v>0.78</v>
      </c>
    </row>
    <row r="66" spans="1:59" x14ac:dyDescent="0.25">
      <c r="A66" s="1" t="s">
        <v>31</v>
      </c>
      <c r="B66" s="1">
        <v>200</v>
      </c>
      <c r="C66" s="1">
        <v>4</v>
      </c>
      <c r="D66" s="1">
        <v>1</v>
      </c>
      <c r="E66" s="1">
        <v>4</v>
      </c>
      <c r="F66" s="1">
        <v>34.43</v>
      </c>
      <c r="G66" s="1">
        <v>12.82</v>
      </c>
      <c r="H66" s="1">
        <v>39.75</v>
      </c>
      <c r="I66" s="1">
        <v>0.7</v>
      </c>
      <c r="J66" s="1">
        <v>4.63</v>
      </c>
      <c r="K66" s="1">
        <v>1.49</v>
      </c>
      <c r="M66" s="1" t="s">
        <v>30</v>
      </c>
      <c r="N66" s="1">
        <v>200</v>
      </c>
      <c r="O66" s="1">
        <v>4</v>
      </c>
      <c r="P66" s="1">
        <v>1</v>
      </c>
      <c r="Q66" s="1">
        <v>4</v>
      </c>
      <c r="R66" s="1">
        <v>27.6</v>
      </c>
      <c r="S66" s="1">
        <v>58.73</v>
      </c>
      <c r="T66" s="1">
        <v>34.729999999999997</v>
      </c>
      <c r="U66" s="1">
        <v>0.66</v>
      </c>
      <c r="V66" s="1">
        <v>1.01</v>
      </c>
      <c r="W66" s="1">
        <v>0.75</v>
      </c>
      <c r="Y66" s="1" t="s">
        <v>29</v>
      </c>
      <c r="Z66" s="1">
        <v>200</v>
      </c>
      <c r="AA66" s="1">
        <v>4</v>
      </c>
      <c r="AB66" s="1">
        <v>1</v>
      </c>
      <c r="AC66" s="1">
        <v>4</v>
      </c>
      <c r="AD66" s="1">
        <v>23.91</v>
      </c>
      <c r="AE66" s="1">
        <v>98.71</v>
      </c>
      <c r="AF66" s="5">
        <v>30.9</v>
      </c>
      <c r="AG66" s="3">
        <v>0.6</v>
      </c>
      <c r="AH66" s="9">
        <v>3.89</v>
      </c>
      <c r="AI66" s="10">
        <v>0.79</v>
      </c>
      <c r="AK66" s="1" t="s">
        <v>28</v>
      </c>
      <c r="AL66" s="1">
        <v>200</v>
      </c>
      <c r="AM66" s="1">
        <v>4</v>
      </c>
      <c r="AN66" s="1">
        <v>1</v>
      </c>
      <c r="AO66" s="1">
        <v>4</v>
      </c>
      <c r="AP66" s="1">
        <v>29.2</v>
      </c>
      <c r="AQ66" s="1">
        <v>49.31</v>
      </c>
      <c r="AR66" s="10">
        <v>33.1</v>
      </c>
      <c r="AS66" s="22">
        <v>0.7</v>
      </c>
      <c r="AT66" s="15">
        <v>4.12</v>
      </c>
      <c r="AU66" s="16">
        <v>0.82</v>
      </c>
      <c r="AW66" s="1" t="s">
        <v>27</v>
      </c>
      <c r="AX66" s="1">
        <v>200</v>
      </c>
      <c r="AY66" s="1">
        <v>4</v>
      </c>
      <c r="AZ66" s="1">
        <v>1</v>
      </c>
      <c r="BA66" s="1">
        <v>4</v>
      </c>
      <c r="BB66" s="1">
        <v>29.2</v>
      </c>
      <c r="BC66" s="1">
        <v>79.23</v>
      </c>
      <c r="BD66" s="24">
        <v>28.1</v>
      </c>
      <c r="BE66" s="25">
        <v>0.7</v>
      </c>
      <c r="BF66" s="19">
        <v>2.4700000000000002</v>
      </c>
      <c r="BG66" s="20">
        <v>0.78</v>
      </c>
    </row>
    <row r="67" spans="1:59" x14ac:dyDescent="0.25">
      <c r="A67" s="1" t="s">
        <v>31</v>
      </c>
      <c r="B67" s="1">
        <v>0</v>
      </c>
      <c r="C67" s="1">
        <v>1</v>
      </c>
      <c r="D67" s="1">
        <v>2</v>
      </c>
      <c r="E67" s="1">
        <v>1</v>
      </c>
      <c r="F67" s="1">
        <v>32.56</v>
      </c>
      <c r="G67" s="1">
        <v>19.100000000000001</v>
      </c>
      <c r="H67" s="1">
        <v>34.200000000000003</v>
      </c>
      <c r="I67" s="1">
        <v>0.71</v>
      </c>
      <c r="J67" s="1">
        <v>2.65</v>
      </c>
      <c r="K67" s="1">
        <v>0.82</v>
      </c>
      <c r="M67" s="1" t="s">
        <v>30</v>
      </c>
      <c r="N67" s="1">
        <v>0</v>
      </c>
      <c r="O67" s="1">
        <v>1</v>
      </c>
      <c r="P67" s="1">
        <v>2</v>
      </c>
      <c r="Q67" s="1">
        <v>1</v>
      </c>
      <c r="R67" s="1">
        <v>21.5</v>
      </c>
      <c r="S67" s="1">
        <v>55.92</v>
      </c>
      <c r="T67" s="4">
        <v>33.6</v>
      </c>
      <c r="U67" s="7">
        <v>0.8</v>
      </c>
      <c r="V67" s="8">
        <v>4.0999999999999996</v>
      </c>
      <c r="W67" s="6">
        <v>0.91</v>
      </c>
      <c r="Y67" s="1" t="s">
        <v>29</v>
      </c>
      <c r="Z67" s="1">
        <v>0</v>
      </c>
      <c r="AA67" s="1">
        <v>1</v>
      </c>
      <c r="AB67" s="1">
        <v>2</v>
      </c>
      <c r="AC67" s="1">
        <v>1</v>
      </c>
      <c r="AD67" s="1">
        <v>26.13</v>
      </c>
      <c r="AE67" s="1">
        <v>56.2</v>
      </c>
      <c r="AF67" s="11">
        <v>31.2</v>
      </c>
      <c r="AG67" s="12">
        <v>0.7</v>
      </c>
      <c r="AH67" s="13">
        <v>3.9</v>
      </c>
      <c r="AI67" s="14">
        <v>0.81</v>
      </c>
      <c r="AK67" s="1" t="s">
        <v>28</v>
      </c>
      <c r="AL67" s="1">
        <v>0</v>
      </c>
      <c r="AM67" s="1">
        <v>1</v>
      </c>
      <c r="AN67" s="1">
        <v>2</v>
      </c>
      <c r="AO67" s="1">
        <v>1</v>
      </c>
      <c r="AP67" s="1">
        <v>32.5</v>
      </c>
      <c r="AQ67" s="1">
        <v>49.62</v>
      </c>
      <c r="AR67" s="2">
        <v>31.9</v>
      </c>
      <c r="AS67" s="23">
        <v>0.7</v>
      </c>
      <c r="AT67" s="17">
        <v>3.91</v>
      </c>
      <c r="AU67" s="18">
        <v>0.81</v>
      </c>
      <c r="AW67" s="1" t="s">
        <v>27</v>
      </c>
      <c r="AX67" s="1">
        <v>0</v>
      </c>
      <c r="AY67" s="1">
        <v>1</v>
      </c>
      <c r="AZ67" s="1">
        <v>2</v>
      </c>
      <c r="BA67" s="1">
        <v>1</v>
      </c>
      <c r="BB67" s="1">
        <v>27.45</v>
      </c>
      <c r="BC67" s="1">
        <v>58.1</v>
      </c>
      <c r="BD67" s="12">
        <v>32.1</v>
      </c>
      <c r="BE67" s="26">
        <v>0.7</v>
      </c>
      <c r="BF67" s="14">
        <v>4.13</v>
      </c>
      <c r="BG67" s="21">
        <v>0.91</v>
      </c>
    </row>
    <row r="68" spans="1:59" x14ac:dyDescent="0.25">
      <c r="A68" s="1" t="s">
        <v>31</v>
      </c>
      <c r="B68" s="1">
        <v>0</v>
      </c>
      <c r="C68" s="1">
        <v>1</v>
      </c>
      <c r="D68" s="1">
        <v>2</v>
      </c>
      <c r="E68" s="1">
        <v>2</v>
      </c>
      <c r="F68" s="1">
        <v>24.1</v>
      </c>
      <c r="G68" s="1">
        <v>17.34</v>
      </c>
      <c r="H68" s="1">
        <v>32.71</v>
      </c>
      <c r="I68" s="1">
        <v>0.7</v>
      </c>
      <c r="J68" s="1">
        <v>3.89</v>
      </c>
      <c r="K68" s="1">
        <v>0.78</v>
      </c>
      <c r="M68" s="1" t="s">
        <v>30</v>
      </c>
      <c r="N68" s="1">
        <v>0</v>
      </c>
      <c r="O68" s="1">
        <v>1</v>
      </c>
      <c r="P68" s="1">
        <v>2</v>
      </c>
      <c r="Q68" s="1">
        <v>2</v>
      </c>
      <c r="R68" s="1">
        <v>23.43</v>
      </c>
      <c r="S68" s="1">
        <v>38.21</v>
      </c>
      <c r="T68" s="4">
        <v>33.4</v>
      </c>
      <c r="U68" s="7">
        <v>0.7</v>
      </c>
      <c r="V68" s="8">
        <v>3.98</v>
      </c>
      <c r="W68" s="6">
        <v>0.87</v>
      </c>
      <c r="Y68" s="1" t="s">
        <v>29</v>
      </c>
      <c r="Z68" s="1">
        <v>0</v>
      </c>
      <c r="AA68" s="1">
        <v>1</v>
      </c>
      <c r="AB68" s="1">
        <v>2</v>
      </c>
      <c r="AC68" s="1">
        <v>2</v>
      </c>
      <c r="AD68" s="1">
        <v>25.71</v>
      </c>
      <c r="AE68" s="1">
        <v>59.14</v>
      </c>
      <c r="AF68" s="11">
        <v>32.200000000000003</v>
      </c>
      <c r="AG68" s="12">
        <v>0.7</v>
      </c>
      <c r="AH68" s="13">
        <v>3.98</v>
      </c>
      <c r="AI68" s="14">
        <v>0.82</v>
      </c>
      <c r="AK68" s="1" t="s">
        <v>28</v>
      </c>
      <c r="AL68" s="1">
        <v>0</v>
      </c>
      <c r="AM68" s="1">
        <v>1</v>
      </c>
      <c r="AN68" s="1">
        <v>2</v>
      </c>
      <c r="AO68" s="1">
        <v>2</v>
      </c>
      <c r="AP68" s="1">
        <v>27</v>
      </c>
      <c r="AQ68" s="1">
        <v>37.17</v>
      </c>
      <c r="AR68" s="2">
        <v>31.3</v>
      </c>
      <c r="AS68" s="23">
        <v>0.7</v>
      </c>
      <c r="AT68" s="17">
        <v>3.96</v>
      </c>
      <c r="AU68" s="18">
        <v>0.82</v>
      </c>
      <c r="AW68" s="1" t="s">
        <v>27</v>
      </c>
      <c r="AX68" s="1">
        <v>0</v>
      </c>
      <c r="AY68" s="1">
        <v>1</v>
      </c>
      <c r="AZ68" s="1">
        <v>2</v>
      </c>
      <c r="BA68" s="1">
        <v>2</v>
      </c>
      <c r="BB68" s="1">
        <v>26.98</v>
      </c>
      <c r="BC68" s="1">
        <v>47.3</v>
      </c>
      <c r="BD68" s="12">
        <v>31.4</v>
      </c>
      <c r="BE68" s="26">
        <v>0.8</v>
      </c>
      <c r="BF68" s="14">
        <v>3.94</v>
      </c>
      <c r="BG68" s="21">
        <v>0.88</v>
      </c>
    </row>
    <row r="69" spans="1:59" x14ac:dyDescent="0.25">
      <c r="A69" s="1" t="s">
        <v>31</v>
      </c>
      <c r="B69" s="1">
        <v>0</v>
      </c>
      <c r="C69" s="1">
        <v>1</v>
      </c>
      <c r="D69" s="1">
        <v>2</v>
      </c>
      <c r="E69" s="1">
        <v>3</v>
      </c>
      <c r="F69" s="1">
        <v>27.2</v>
      </c>
      <c r="G69" s="1">
        <v>19.399999999999999</v>
      </c>
      <c r="H69" s="1">
        <v>35</v>
      </c>
      <c r="I69" s="1">
        <v>0.66</v>
      </c>
      <c r="J69" s="1">
        <v>2.27</v>
      </c>
      <c r="K69" s="1">
        <v>0.79</v>
      </c>
      <c r="M69" s="1" t="s">
        <v>30</v>
      </c>
      <c r="N69" s="1">
        <v>0</v>
      </c>
      <c r="O69" s="1">
        <v>1</v>
      </c>
      <c r="P69" s="1">
        <v>2</v>
      </c>
      <c r="Q69" s="1">
        <v>3</v>
      </c>
      <c r="R69" s="1">
        <v>23.3</v>
      </c>
      <c r="S69" s="1">
        <v>48.12</v>
      </c>
      <c r="T69" s="4">
        <v>32.9</v>
      </c>
      <c r="U69" s="7">
        <v>0.8</v>
      </c>
      <c r="V69" s="8">
        <v>3.93</v>
      </c>
      <c r="W69" s="6">
        <v>0.81</v>
      </c>
      <c r="Y69" s="1" t="s">
        <v>29</v>
      </c>
      <c r="Z69" s="1">
        <v>0</v>
      </c>
      <c r="AA69" s="1">
        <v>1</v>
      </c>
      <c r="AB69" s="1">
        <v>2</v>
      </c>
      <c r="AC69" s="1">
        <v>3</v>
      </c>
      <c r="AD69" s="1">
        <v>25.19</v>
      </c>
      <c r="AE69" s="1">
        <v>57.13</v>
      </c>
      <c r="AF69" s="11">
        <v>32.1</v>
      </c>
      <c r="AG69" s="12">
        <v>0.8</v>
      </c>
      <c r="AH69" s="13">
        <v>3.91</v>
      </c>
      <c r="AI69" s="14">
        <v>0.81</v>
      </c>
      <c r="AK69" s="1" t="s">
        <v>28</v>
      </c>
      <c r="AL69" s="1">
        <v>0</v>
      </c>
      <c r="AM69" s="1">
        <v>1</v>
      </c>
      <c r="AN69" s="1">
        <v>2</v>
      </c>
      <c r="AO69" s="1">
        <v>3</v>
      </c>
      <c r="AP69" s="1">
        <v>23.2</v>
      </c>
      <c r="AQ69" s="1">
        <v>48.71</v>
      </c>
      <c r="AR69" s="2">
        <v>31.2</v>
      </c>
      <c r="AS69" s="23">
        <v>0.7</v>
      </c>
      <c r="AT69" s="17">
        <v>3.89</v>
      </c>
      <c r="AU69" s="18">
        <v>0.8</v>
      </c>
      <c r="AW69" s="1" t="s">
        <v>27</v>
      </c>
      <c r="AX69" s="1">
        <v>0</v>
      </c>
      <c r="AY69" s="1">
        <v>1</v>
      </c>
      <c r="AZ69" s="1">
        <v>2</v>
      </c>
      <c r="BA69" s="1">
        <v>3</v>
      </c>
      <c r="BB69" s="1">
        <v>24.63</v>
      </c>
      <c r="BC69" s="1">
        <v>56.2</v>
      </c>
      <c r="BD69" s="12">
        <v>31.5</v>
      </c>
      <c r="BE69" s="26">
        <v>0.7</v>
      </c>
      <c r="BF69" s="14">
        <v>3.98</v>
      </c>
      <c r="BG69" s="21">
        <v>0.89</v>
      </c>
    </row>
    <row r="70" spans="1:59" x14ac:dyDescent="0.25">
      <c r="A70" s="1" t="s">
        <v>31</v>
      </c>
      <c r="B70" s="1">
        <v>0</v>
      </c>
      <c r="C70" s="1">
        <v>1</v>
      </c>
      <c r="D70" s="1">
        <v>2</v>
      </c>
      <c r="E70" s="1">
        <v>4</v>
      </c>
      <c r="F70" s="1">
        <v>25.9</v>
      </c>
      <c r="G70" s="1">
        <v>20.21</v>
      </c>
      <c r="H70" s="1">
        <v>32.68</v>
      </c>
      <c r="I70" s="1">
        <v>0.63</v>
      </c>
      <c r="J70" s="1">
        <v>2.75</v>
      </c>
      <c r="K70" s="1">
        <v>0.77</v>
      </c>
      <c r="M70" s="1" t="s">
        <v>30</v>
      </c>
      <c r="N70" s="1">
        <v>0</v>
      </c>
      <c r="O70" s="1">
        <v>1</v>
      </c>
      <c r="P70" s="1">
        <v>2</v>
      </c>
      <c r="Q70" s="1">
        <v>4</v>
      </c>
      <c r="R70" s="1">
        <v>24.63</v>
      </c>
      <c r="S70" s="1">
        <v>22.1</v>
      </c>
      <c r="T70" s="4">
        <v>33.200000000000003</v>
      </c>
      <c r="U70" s="7">
        <v>0.8</v>
      </c>
      <c r="V70" s="8">
        <v>4.1399999999999997</v>
      </c>
      <c r="W70" s="6">
        <v>0.99</v>
      </c>
      <c r="Y70" s="1" t="s">
        <v>29</v>
      </c>
      <c r="Z70" s="1">
        <v>0</v>
      </c>
      <c r="AA70" s="1">
        <v>1</v>
      </c>
      <c r="AB70" s="1">
        <v>2</v>
      </c>
      <c r="AC70" s="1">
        <v>4</v>
      </c>
      <c r="AD70" s="1">
        <v>21.14</v>
      </c>
      <c r="AE70" s="1">
        <v>49.15</v>
      </c>
      <c r="AF70" s="11">
        <v>31.2</v>
      </c>
      <c r="AG70" s="12">
        <v>0.8</v>
      </c>
      <c r="AH70" s="13">
        <v>3.89</v>
      </c>
      <c r="AI70" s="14">
        <v>0.8</v>
      </c>
      <c r="AK70" s="1" t="s">
        <v>28</v>
      </c>
      <c r="AL70" s="1">
        <v>0</v>
      </c>
      <c r="AM70" s="1">
        <v>1</v>
      </c>
      <c r="AN70" s="1">
        <v>2</v>
      </c>
      <c r="AO70" s="1">
        <v>4</v>
      </c>
      <c r="AP70" s="1">
        <v>16.3</v>
      </c>
      <c r="AQ70" s="1">
        <v>29.11</v>
      </c>
      <c r="AR70" s="2">
        <v>32.200000000000003</v>
      </c>
      <c r="AS70" s="23">
        <v>0.7</v>
      </c>
      <c r="AT70" s="17">
        <v>3.99</v>
      </c>
      <c r="AU70" s="18">
        <v>0.83</v>
      </c>
      <c r="AW70" s="1" t="s">
        <v>27</v>
      </c>
      <c r="AX70" s="1">
        <v>0</v>
      </c>
      <c r="AY70" s="1">
        <v>1</v>
      </c>
      <c r="AZ70" s="1">
        <v>2</v>
      </c>
      <c r="BA70" s="1">
        <v>4</v>
      </c>
      <c r="BB70" s="1">
        <v>27.39</v>
      </c>
      <c r="BC70" s="1">
        <v>36.9</v>
      </c>
      <c r="BD70" s="12">
        <v>32.6</v>
      </c>
      <c r="BE70" s="26">
        <v>0.8</v>
      </c>
      <c r="BF70" s="14">
        <v>4.12</v>
      </c>
      <c r="BG70" s="21">
        <v>0.99</v>
      </c>
    </row>
    <row r="71" spans="1:59" x14ac:dyDescent="0.25">
      <c r="A71" s="1" t="s">
        <v>31</v>
      </c>
      <c r="B71" s="1">
        <v>100</v>
      </c>
      <c r="C71" s="1">
        <v>1</v>
      </c>
      <c r="D71" s="1">
        <v>2</v>
      </c>
      <c r="E71" s="1">
        <v>1</v>
      </c>
      <c r="F71" s="1">
        <v>22.4</v>
      </c>
      <c r="G71" s="1">
        <v>27.1</v>
      </c>
      <c r="H71" s="1">
        <v>34.1</v>
      </c>
      <c r="I71" s="1">
        <v>0.8</v>
      </c>
      <c r="J71" s="1">
        <v>3.1</v>
      </c>
      <c r="K71" s="1">
        <v>0.84</v>
      </c>
      <c r="M71" s="1" t="s">
        <v>30</v>
      </c>
      <c r="N71" s="1">
        <v>100</v>
      </c>
      <c r="O71" s="1">
        <v>1</v>
      </c>
      <c r="P71" s="1">
        <v>2</v>
      </c>
      <c r="Q71" s="1">
        <v>1</v>
      </c>
      <c r="R71" s="1">
        <v>27.03</v>
      </c>
      <c r="S71" s="1">
        <v>28.71</v>
      </c>
      <c r="T71" s="4">
        <v>33.1</v>
      </c>
      <c r="U71" s="7">
        <v>0.6</v>
      </c>
      <c r="V71" s="8">
        <v>3.51</v>
      </c>
      <c r="W71" s="6">
        <v>0.62</v>
      </c>
      <c r="Y71" s="1" t="s">
        <v>29</v>
      </c>
      <c r="Z71" s="1">
        <v>100</v>
      </c>
      <c r="AA71" s="1">
        <v>1</v>
      </c>
      <c r="AB71" s="1">
        <v>2</v>
      </c>
      <c r="AC71" s="1">
        <v>1</v>
      </c>
      <c r="AD71" s="1">
        <v>25.2</v>
      </c>
      <c r="AE71" s="1">
        <v>48.71</v>
      </c>
      <c r="AF71" s="11">
        <v>31.1</v>
      </c>
      <c r="AG71" s="12">
        <v>0.7</v>
      </c>
      <c r="AH71" s="13">
        <v>3.49</v>
      </c>
      <c r="AI71" s="14">
        <v>0.61</v>
      </c>
      <c r="AK71" s="1" t="s">
        <v>28</v>
      </c>
      <c r="AL71" s="1">
        <v>100</v>
      </c>
      <c r="AM71" s="1">
        <v>1</v>
      </c>
      <c r="AN71" s="1">
        <v>2</v>
      </c>
      <c r="AO71" s="1">
        <v>1</v>
      </c>
      <c r="AP71" s="1">
        <v>17.399999999999999</v>
      </c>
      <c r="AQ71" s="1">
        <v>27.27</v>
      </c>
      <c r="AR71" s="2">
        <v>30</v>
      </c>
      <c r="AS71" s="23">
        <v>0.7</v>
      </c>
      <c r="AT71" s="17">
        <v>3.89</v>
      </c>
      <c r="AU71" s="18">
        <v>0.8</v>
      </c>
      <c r="AW71" s="1" t="s">
        <v>27</v>
      </c>
      <c r="AX71" s="1">
        <v>100</v>
      </c>
      <c r="AY71" s="1">
        <v>1</v>
      </c>
      <c r="AZ71" s="1">
        <v>2</v>
      </c>
      <c r="BA71" s="1">
        <v>1</v>
      </c>
      <c r="BB71" s="1">
        <v>22.8</v>
      </c>
      <c r="BC71" s="1">
        <v>37.4</v>
      </c>
      <c r="BD71" s="12">
        <v>30.8</v>
      </c>
      <c r="BE71" s="26">
        <v>0.8</v>
      </c>
      <c r="BF71" s="14">
        <v>3.22</v>
      </c>
      <c r="BG71" s="21">
        <v>0.62</v>
      </c>
    </row>
    <row r="72" spans="1:59" x14ac:dyDescent="0.25">
      <c r="A72" s="1" t="s">
        <v>31</v>
      </c>
      <c r="B72" s="1">
        <v>100</v>
      </c>
      <c r="C72" s="1">
        <v>1</v>
      </c>
      <c r="D72" s="1">
        <v>2</v>
      </c>
      <c r="E72" s="1">
        <v>2</v>
      </c>
      <c r="F72" s="1">
        <v>29.1</v>
      </c>
      <c r="G72" s="1">
        <v>18.41</v>
      </c>
      <c r="H72" s="1">
        <v>32.71</v>
      </c>
      <c r="I72" s="1">
        <v>0.71</v>
      </c>
      <c r="J72" s="1">
        <v>2.6</v>
      </c>
      <c r="K72" s="1">
        <v>0.7</v>
      </c>
      <c r="M72" s="1" t="s">
        <v>30</v>
      </c>
      <c r="N72" s="1">
        <v>100</v>
      </c>
      <c r="O72" s="1">
        <v>1</v>
      </c>
      <c r="P72" s="1">
        <v>2</v>
      </c>
      <c r="Q72" s="1">
        <v>2</v>
      </c>
      <c r="R72" s="1">
        <v>26.56</v>
      </c>
      <c r="S72" s="1">
        <v>65.41</v>
      </c>
      <c r="T72" s="4">
        <v>30.1</v>
      </c>
      <c r="U72" s="7">
        <v>0.7</v>
      </c>
      <c r="V72" s="8">
        <v>3.42</v>
      </c>
      <c r="W72" s="6">
        <v>0.59</v>
      </c>
      <c r="Y72" s="1" t="s">
        <v>29</v>
      </c>
      <c r="Z72" s="1">
        <v>100</v>
      </c>
      <c r="AA72" s="1">
        <v>1</v>
      </c>
      <c r="AB72" s="1">
        <v>2</v>
      </c>
      <c r="AC72" s="1">
        <v>2</v>
      </c>
      <c r="AD72" s="1">
        <v>19.71</v>
      </c>
      <c r="AE72" s="1">
        <v>46.14</v>
      </c>
      <c r="AF72" s="11">
        <v>31</v>
      </c>
      <c r="AG72" s="12">
        <v>0.7</v>
      </c>
      <c r="AH72" s="13">
        <v>3.42</v>
      </c>
      <c r="AI72" s="14">
        <v>0.59</v>
      </c>
      <c r="AK72" s="1" t="s">
        <v>28</v>
      </c>
      <c r="AL72" s="1">
        <v>100</v>
      </c>
      <c r="AM72" s="1">
        <v>1</v>
      </c>
      <c r="AN72" s="1">
        <v>2</v>
      </c>
      <c r="AO72" s="1">
        <v>2</v>
      </c>
      <c r="AP72" s="1">
        <v>21.2</v>
      </c>
      <c r="AQ72" s="1">
        <v>49.41</v>
      </c>
      <c r="AR72" s="2">
        <v>30.7</v>
      </c>
      <c r="AS72" s="23">
        <v>0.6</v>
      </c>
      <c r="AT72" s="17">
        <v>3.98</v>
      </c>
      <c r="AU72" s="18">
        <v>0.82</v>
      </c>
      <c r="AW72" s="1" t="s">
        <v>27</v>
      </c>
      <c r="AX72" s="1">
        <v>100</v>
      </c>
      <c r="AY72" s="1">
        <v>1</v>
      </c>
      <c r="AZ72" s="1">
        <v>2</v>
      </c>
      <c r="BA72" s="1">
        <v>2</v>
      </c>
      <c r="BB72" s="1">
        <v>25.3</v>
      </c>
      <c r="BC72" s="1">
        <v>51.2</v>
      </c>
      <c r="BD72" s="12">
        <v>31.2</v>
      </c>
      <c r="BE72" s="26">
        <v>0.7</v>
      </c>
      <c r="BF72" s="14">
        <v>3.51</v>
      </c>
      <c r="BG72" s="21">
        <v>0.71</v>
      </c>
    </row>
    <row r="73" spans="1:59" x14ac:dyDescent="0.25">
      <c r="A73" s="1" t="s">
        <v>31</v>
      </c>
      <c r="B73" s="1">
        <v>100</v>
      </c>
      <c r="C73" s="1">
        <v>1</v>
      </c>
      <c r="D73" s="1">
        <v>2</v>
      </c>
      <c r="E73" s="1">
        <v>3</v>
      </c>
      <c r="F73" s="1">
        <v>17.91</v>
      </c>
      <c r="G73" s="1">
        <v>25.27</v>
      </c>
      <c r="H73" s="1">
        <v>34.96</v>
      </c>
      <c r="I73" s="1">
        <v>0.63</v>
      </c>
      <c r="J73" s="1">
        <v>3.2</v>
      </c>
      <c r="K73" s="1">
        <v>0.82</v>
      </c>
      <c r="M73" s="1" t="s">
        <v>30</v>
      </c>
      <c r="N73" s="1">
        <v>100</v>
      </c>
      <c r="O73" s="1">
        <v>1</v>
      </c>
      <c r="P73" s="1">
        <v>2</v>
      </c>
      <c r="Q73" s="1">
        <v>3</v>
      </c>
      <c r="R73" s="1">
        <v>23.03</v>
      </c>
      <c r="S73" s="1">
        <v>26.32</v>
      </c>
      <c r="T73" s="4">
        <v>31.3</v>
      </c>
      <c r="U73" s="7">
        <v>0.7</v>
      </c>
      <c r="V73" s="8">
        <v>3.18</v>
      </c>
      <c r="W73" s="6">
        <v>0.6</v>
      </c>
      <c r="Y73" s="1" t="s">
        <v>29</v>
      </c>
      <c r="Z73" s="1">
        <v>100</v>
      </c>
      <c r="AA73" s="1">
        <v>1</v>
      </c>
      <c r="AB73" s="1">
        <v>2</v>
      </c>
      <c r="AC73" s="1">
        <v>3</v>
      </c>
      <c r="AD73" s="1">
        <v>24.13</v>
      </c>
      <c r="AE73" s="1">
        <v>55.41</v>
      </c>
      <c r="AF73" s="11">
        <v>30.3</v>
      </c>
      <c r="AG73" s="12">
        <v>0.8</v>
      </c>
      <c r="AH73" s="13">
        <v>3.22</v>
      </c>
      <c r="AI73" s="14">
        <v>0.54</v>
      </c>
      <c r="AK73" s="1" t="s">
        <v>28</v>
      </c>
      <c r="AL73" s="1">
        <v>100</v>
      </c>
      <c r="AM73" s="1">
        <v>1</v>
      </c>
      <c r="AN73" s="1">
        <v>2</v>
      </c>
      <c r="AO73" s="1">
        <v>3</v>
      </c>
      <c r="AP73" s="1">
        <v>19.100000000000001</v>
      </c>
      <c r="AQ73" s="1">
        <v>29.71</v>
      </c>
      <c r="AR73" s="2">
        <v>31.3</v>
      </c>
      <c r="AS73" s="23">
        <v>0.6</v>
      </c>
      <c r="AT73" s="17">
        <v>3.92</v>
      </c>
      <c r="AU73" s="18">
        <v>0.8</v>
      </c>
      <c r="AW73" s="1" t="s">
        <v>27</v>
      </c>
      <c r="AX73" s="1">
        <v>100</v>
      </c>
      <c r="AY73" s="1">
        <v>1</v>
      </c>
      <c r="AZ73" s="1">
        <v>2</v>
      </c>
      <c r="BA73" s="1">
        <v>3</v>
      </c>
      <c r="BB73" s="1">
        <v>18.399999999999999</v>
      </c>
      <c r="BC73" s="1">
        <v>41.17</v>
      </c>
      <c r="BD73" s="12">
        <v>31.2</v>
      </c>
      <c r="BE73" s="26">
        <v>0.7</v>
      </c>
      <c r="BF73" s="14">
        <v>3.24</v>
      </c>
      <c r="BG73" s="21">
        <v>0.62</v>
      </c>
    </row>
    <row r="74" spans="1:59" x14ac:dyDescent="0.25">
      <c r="A74" s="1" t="s">
        <v>31</v>
      </c>
      <c r="B74" s="1">
        <v>100</v>
      </c>
      <c r="C74" s="1">
        <v>1</v>
      </c>
      <c r="D74" s="1">
        <v>2</v>
      </c>
      <c r="E74" s="1">
        <v>4</v>
      </c>
      <c r="F74" s="1">
        <v>22.71</v>
      </c>
      <c r="G74" s="1">
        <v>22.14</v>
      </c>
      <c r="H74" s="1">
        <v>33.69</v>
      </c>
      <c r="I74" s="1">
        <v>0.66</v>
      </c>
      <c r="J74" s="1">
        <v>2.21</v>
      </c>
      <c r="K74" s="1">
        <v>0.74</v>
      </c>
      <c r="M74" s="1" t="s">
        <v>30</v>
      </c>
      <c r="N74" s="1">
        <v>100</v>
      </c>
      <c r="O74" s="1">
        <v>1</v>
      </c>
      <c r="P74" s="1">
        <v>2</v>
      </c>
      <c r="Q74" s="1">
        <v>4</v>
      </c>
      <c r="R74" s="1">
        <v>24.73</v>
      </c>
      <c r="S74" s="1">
        <v>52.32</v>
      </c>
      <c r="T74" s="4">
        <v>32.200000000000003</v>
      </c>
      <c r="U74" s="7">
        <v>0.6</v>
      </c>
      <c r="V74" s="8">
        <v>3.23</v>
      </c>
      <c r="W74" s="6">
        <v>0.6</v>
      </c>
      <c r="Y74" s="1" t="s">
        <v>29</v>
      </c>
      <c r="Z74" s="1">
        <v>100</v>
      </c>
      <c r="AA74" s="1">
        <v>1</v>
      </c>
      <c r="AB74" s="1">
        <v>2</v>
      </c>
      <c r="AC74" s="1">
        <v>4</v>
      </c>
      <c r="AD74" s="1">
        <v>25.01</v>
      </c>
      <c r="AE74" s="1">
        <v>49.71</v>
      </c>
      <c r="AF74" s="11">
        <v>30.2</v>
      </c>
      <c r="AG74" s="12">
        <v>0.7</v>
      </c>
      <c r="AH74" s="13">
        <v>3.26</v>
      </c>
      <c r="AI74" s="14">
        <v>0.55000000000000004</v>
      </c>
      <c r="AK74" s="1" t="s">
        <v>28</v>
      </c>
      <c r="AL74" s="1">
        <v>100</v>
      </c>
      <c r="AM74" s="1">
        <v>1</v>
      </c>
      <c r="AN74" s="1">
        <v>2</v>
      </c>
      <c r="AO74" s="1">
        <v>4</v>
      </c>
      <c r="AP74" s="1">
        <v>27.1</v>
      </c>
      <c r="AQ74" s="1">
        <v>51.62</v>
      </c>
      <c r="AR74" s="2">
        <v>31.2</v>
      </c>
      <c r="AS74" s="23">
        <v>0.7</v>
      </c>
      <c r="AT74" s="17">
        <v>3.91</v>
      </c>
      <c r="AU74" s="18">
        <v>0.8</v>
      </c>
      <c r="AW74" s="1" t="s">
        <v>27</v>
      </c>
      <c r="AX74" s="1">
        <v>100</v>
      </c>
      <c r="AY74" s="1">
        <v>1</v>
      </c>
      <c r="AZ74" s="1">
        <v>2</v>
      </c>
      <c r="BA74" s="1">
        <v>4</v>
      </c>
      <c r="BB74" s="1">
        <v>22.1</v>
      </c>
      <c r="BC74" s="1">
        <v>60.5</v>
      </c>
      <c r="BD74" s="12">
        <v>30.2</v>
      </c>
      <c r="BE74" s="26">
        <v>0.7</v>
      </c>
      <c r="BF74" s="14">
        <v>3.18</v>
      </c>
      <c r="BG74" s="21">
        <v>0.59</v>
      </c>
    </row>
    <row r="75" spans="1:59" x14ac:dyDescent="0.25">
      <c r="A75" s="1" t="s">
        <v>31</v>
      </c>
      <c r="B75" s="1">
        <v>150</v>
      </c>
      <c r="C75" s="1">
        <v>1</v>
      </c>
      <c r="D75" s="1">
        <v>2</v>
      </c>
      <c r="E75" s="1">
        <v>1</v>
      </c>
      <c r="F75" s="1">
        <v>24.3</v>
      </c>
      <c r="G75" s="1">
        <v>19.12</v>
      </c>
      <c r="H75" s="1">
        <v>32.17</v>
      </c>
      <c r="I75" s="1">
        <v>0.73</v>
      </c>
      <c r="J75" s="1">
        <v>3.1</v>
      </c>
      <c r="K75" s="1">
        <v>0.86</v>
      </c>
      <c r="M75" s="1" t="s">
        <v>30</v>
      </c>
      <c r="N75" s="1">
        <v>150</v>
      </c>
      <c r="O75" s="1">
        <v>1</v>
      </c>
      <c r="P75" s="1">
        <v>2</v>
      </c>
      <c r="Q75" s="1">
        <v>1</v>
      </c>
      <c r="R75" s="1">
        <v>24.86</v>
      </c>
      <c r="S75" s="1">
        <v>48.32</v>
      </c>
      <c r="T75" s="4">
        <v>30.2</v>
      </c>
      <c r="U75" s="7">
        <v>0.6</v>
      </c>
      <c r="V75" s="8">
        <v>3.39</v>
      </c>
      <c r="W75" s="6">
        <v>0.61</v>
      </c>
      <c r="Y75" s="1" t="s">
        <v>29</v>
      </c>
      <c r="Z75" s="1">
        <v>150</v>
      </c>
      <c r="AA75" s="1">
        <v>1</v>
      </c>
      <c r="AB75" s="1">
        <v>2</v>
      </c>
      <c r="AC75" s="1">
        <v>1</v>
      </c>
      <c r="AD75" s="1">
        <v>26.1</v>
      </c>
      <c r="AE75" s="1">
        <v>68.849999999999994</v>
      </c>
      <c r="AF75" s="11">
        <v>30.1</v>
      </c>
      <c r="AG75" s="12">
        <v>0.7</v>
      </c>
      <c r="AH75" s="13">
        <v>3.27</v>
      </c>
      <c r="AI75" s="14">
        <v>0.54</v>
      </c>
      <c r="AK75" s="1" t="s">
        <v>28</v>
      </c>
      <c r="AL75" s="1">
        <v>150</v>
      </c>
      <c r="AM75" s="1">
        <v>1</v>
      </c>
      <c r="AN75" s="1">
        <v>2</v>
      </c>
      <c r="AO75" s="1">
        <v>1</v>
      </c>
      <c r="AP75" s="1">
        <v>25.3</v>
      </c>
      <c r="AQ75" s="1">
        <v>48.31</v>
      </c>
      <c r="AR75" s="2">
        <v>30.2</v>
      </c>
      <c r="AS75" s="23">
        <v>0.7</v>
      </c>
      <c r="AT75" s="17">
        <v>3.98</v>
      </c>
      <c r="AU75" s="18">
        <v>0.82</v>
      </c>
      <c r="AW75" s="1" t="s">
        <v>27</v>
      </c>
      <c r="AX75" s="1">
        <v>150</v>
      </c>
      <c r="AY75" s="1">
        <v>1</v>
      </c>
      <c r="AZ75" s="1">
        <v>2</v>
      </c>
      <c r="BA75" s="1">
        <v>1</v>
      </c>
      <c r="BB75" s="1">
        <v>20.9</v>
      </c>
      <c r="BC75" s="1">
        <v>39.409999999999997</v>
      </c>
      <c r="BD75" s="12">
        <v>30.1</v>
      </c>
      <c r="BE75" s="26">
        <v>0.7</v>
      </c>
      <c r="BF75" s="14">
        <v>3.11</v>
      </c>
      <c r="BG75" s="21">
        <v>0.57999999999999996</v>
      </c>
    </row>
    <row r="76" spans="1:59" x14ac:dyDescent="0.25">
      <c r="A76" s="1" t="s">
        <v>31</v>
      </c>
      <c r="B76" s="1">
        <v>150</v>
      </c>
      <c r="C76" s="1">
        <v>1</v>
      </c>
      <c r="D76" s="1">
        <v>2</v>
      </c>
      <c r="E76" s="1">
        <v>2</v>
      </c>
      <c r="F76" s="1">
        <v>31.2</v>
      </c>
      <c r="G76" s="1">
        <v>18.72</v>
      </c>
      <c r="H76" s="1">
        <v>31.54</v>
      </c>
      <c r="I76" s="1">
        <v>0.8</v>
      </c>
      <c r="J76" s="1">
        <v>2.42</v>
      </c>
      <c r="K76" s="1">
        <v>0.73</v>
      </c>
      <c r="M76" s="1" t="s">
        <v>30</v>
      </c>
      <c r="N76" s="1">
        <v>150</v>
      </c>
      <c r="O76" s="1">
        <v>1</v>
      </c>
      <c r="P76" s="1">
        <v>2</v>
      </c>
      <c r="Q76" s="1">
        <v>2</v>
      </c>
      <c r="R76" s="1">
        <v>28.26</v>
      </c>
      <c r="S76" s="1">
        <v>53.61</v>
      </c>
      <c r="T76" s="4">
        <v>31.2</v>
      </c>
      <c r="U76" s="7">
        <v>0.6</v>
      </c>
      <c r="V76" s="8">
        <v>3.14</v>
      </c>
      <c r="W76" s="6">
        <v>0.6</v>
      </c>
      <c r="Y76" s="1" t="s">
        <v>29</v>
      </c>
      <c r="Z76" s="1">
        <v>150</v>
      </c>
      <c r="AA76" s="1">
        <v>1</v>
      </c>
      <c r="AB76" s="1">
        <v>2</v>
      </c>
      <c r="AC76" s="1">
        <v>2</v>
      </c>
      <c r="AD76" s="1">
        <v>24.21</v>
      </c>
      <c r="AE76" s="1">
        <v>69.41</v>
      </c>
      <c r="AF76" s="11">
        <v>30.2</v>
      </c>
      <c r="AG76" s="12">
        <v>0.7</v>
      </c>
      <c r="AH76" s="13">
        <v>3.16</v>
      </c>
      <c r="AI76" s="14">
        <v>0.51</v>
      </c>
      <c r="AK76" s="1" t="s">
        <v>28</v>
      </c>
      <c r="AL76" s="1">
        <v>150</v>
      </c>
      <c r="AM76" s="1">
        <v>1</v>
      </c>
      <c r="AN76" s="1">
        <v>2</v>
      </c>
      <c r="AO76" s="1">
        <v>2</v>
      </c>
      <c r="AP76" s="1">
        <v>23.2</v>
      </c>
      <c r="AQ76" s="1">
        <v>51.51</v>
      </c>
      <c r="AR76" s="2">
        <v>30</v>
      </c>
      <c r="AS76" s="23">
        <v>0.6</v>
      </c>
      <c r="AT76" s="17">
        <v>3.91</v>
      </c>
      <c r="AU76" s="18">
        <v>0.8</v>
      </c>
      <c r="AW76" s="1" t="s">
        <v>27</v>
      </c>
      <c r="AX76" s="1">
        <v>150</v>
      </c>
      <c r="AY76" s="1">
        <v>1</v>
      </c>
      <c r="AZ76" s="1">
        <v>2</v>
      </c>
      <c r="BA76" s="1">
        <v>2</v>
      </c>
      <c r="BB76" s="1">
        <v>21.4</v>
      </c>
      <c r="BC76" s="1">
        <v>56.1</v>
      </c>
      <c r="BD76" s="12">
        <v>31.6</v>
      </c>
      <c r="BE76" s="26">
        <v>0.7</v>
      </c>
      <c r="BF76" s="14">
        <v>3.21</v>
      </c>
      <c r="BG76" s="21">
        <v>0.53</v>
      </c>
    </row>
    <row r="77" spans="1:59" x14ac:dyDescent="0.25">
      <c r="A77" s="1" t="s">
        <v>31</v>
      </c>
      <c r="B77" s="1">
        <v>150</v>
      </c>
      <c r="C77" s="1">
        <v>1</v>
      </c>
      <c r="D77" s="1">
        <v>2</v>
      </c>
      <c r="E77" s="1">
        <v>3</v>
      </c>
      <c r="F77" s="1">
        <v>28.6</v>
      </c>
      <c r="G77" s="1">
        <v>25.24</v>
      </c>
      <c r="H77" s="1">
        <v>30.79</v>
      </c>
      <c r="I77" s="1">
        <v>0.7</v>
      </c>
      <c r="J77" s="1">
        <v>2.12</v>
      </c>
      <c r="K77" s="1">
        <v>0.69</v>
      </c>
      <c r="M77" s="1" t="s">
        <v>30</v>
      </c>
      <c r="N77" s="1">
        <v>150</v>
      </c>
      <c r="O77" s="1">
        <v>1</v>
      </c>
      <c r="P77" s="1">
        <v>2</v>
      </c>
      <c r="Q77" s="1">
        <v>3</v>
      </c>
      <c r="R77" s="1">
        <v>23.26</v>
      </c>
      <c r="S77" s="1">
        <v>55.21</v>
      </c>
      <c r="T77" s="4">
        <v>31.5</v>
      </c>
      <c r="U77" s="7">
        <v>0.7</v>
      </c>
      <c r="V77" s="8">
        <v>3.27</v>
      </c>
      <c r="W77" s="6">
        <v>0.59</v>
      </c>
      <c r="Y77" s="1" t="s">
        <v>29</v>
      </c>
      <c r="Z77" s="1">
        <v>150</v>
      </c>
      <c r="AA77" s="1">
        <v>1</v>
      </c>
      <c r="AB77" s="1">
        <v>2</v>
      </c>
      <c r="AC77" s="1">
        <v>3</v>
      </c>
      <c r="AD77" s="1">
        <v>19.18</v>
      </c>
      <c r="AE77" s="1">
        <v>59.71</v>
      </c>
      <c r="AF77" s="11">
        <v>30.2</v>
      </c>
      <c r="AG77" s="12">
        <v>0.7</v>
      </c>
      <c r="AH77" s="13">
        <v>3.07</v>
      </c>
      <c r="AI77" s="14">
        <v>0.49</v>
      </c>
      <c r="AK77" s="1" t="s">
        <v>28</v>
      </c>
      <c r="AL77" s="1">
        <v>150</v>
      </c>
      <c r="AM77" s="1">
        <v>1</v>
      </c>
      <c r="AN77" s="1">
        <v>2</v>
      </c>
      <c r="AO77" s="1">
        <v>3</v>
      </c>
      <c r="AP77" s="1">
        <v>24.1</v>
      </c>
      <c r="AQ77" s="1">
        <v>54.12</v>
      </c>
      <c r="AR77" s="2">
        <v>31.1</v>
      </c>
      <c r="AS77" s="23">
        <v>0.7</v>
      </c>
      <c r="AT77" s="17">
        <v>3.88</v>
      </c>
      <c r="AU77" s="18">
        <v>0.79</v>
      </c>
      <c r="AW77" s="1" t="s">
        <v>27</v>
      </c>
      <c r="AX77" s="1">
        <v>150</v>
      </c>
      <c r="AY77" s="1">
        <v>1</v>
      </c>
      <c r="AZ77" s="1">
        <v>2</v>
      </c>
      <c r="BA77" s="1">
        <v>3</v>
      </c>
      <c r="BB77" s="1">
        <v>19.7</v>
      </c>
      <c r="BC77" s="1">
        <v>67.709999999999994</v>
      </c>
      <c r="BD77" s="12">
        <v>32.1</v>
      </c>
      <c r="BE77" s="26">
        <v>0.8</v>
      </c>
      <c r="BF77" s="14">
        <v>3.42</v>
      </c>
      <c r="BG77" s="21">
        <v>0.56000000000000005</v>
      </c>
    </row>
    <row r="78" spans="1:59" x14ac:dyDescent="0.25">
      <c r="A78" s="1" t="s">
        <v>31</v>
      </c>
      <c r="B78" s="1">
        <v>150</v>
      </c>
      <c r="C78" s="1">
        <v>1</v>
      </c>
      <c r="D78" s="1">
        <v>2</v>
      </c>
      <c r="E78" s="1">
        <v>4</v>
      </c>
      <c r="F78" s="1">
        <v>21.4</v>
      </c>
      <c r="G78" s="1">
        <v>22.98</v>
      </c>
      <c r="H78" s="1">
        <v>32.869999999999997</v>
      </c>
      <c r="I78" s="1">
        <v>0.66</v>
      </c>
      <c r="J78" s="1">
        <v>2.25</v>
      </c>
      <c r="K78" s="1">
        <v>0.71</v>
      </c>
      <c r="M78" s="1" t="s">
        <v>30</v>
      </c>
      <c r="N78" s="1">
        <v>150</v>
      </c>
      <c r="O78" s="1">
        <v>1</v>
      </c>
      <c r="P78" s="1">
        <v>2</v>
      </c>
      <c r="Q78" s="1">
        <v>4</v>
      </c>
      <c r="R78" s="1">
        <v>23.36</v>
      </c>
      <c r="S78" s="1">
        <v>42.67</v>
      </c>
      <c r="T78" s="4">
        <v>31.3</v>
      </c>
      <c r="U78" s="7">
        <v>0.7</v>
      </c>
      <c r="V78" s="8">
        <v>3.01</v>
      </c>
      <c r="W78" s="6">
        <v>0.53</v>
      </c>
      <c r="Y78" s="1" t="s">
        <v>29</v>
      </c>
      <c r="Z78" s="1">
        <v>150</v>
      </c>
      <c r="AA78" s="1">
        <v>1</v>
      </c>
      <c r="AB78" s="1">
        <v>2</v>
      </c>
      <c r="AC78" s="1">
        <v>4</v>
      </c>
      <c r="AD78" s="1">
        <v>21.2</v>
      </c>
      <c r="AE78" s="1">
        <v>58.41</v>
      </c>
      <c r="AF78" s="11">
        <v>31.3</v>
      </c>
      <c r="AG78" s="12">
        <v>0.7</v>
      </c>
      <c r="AH78" s="13">
        <v>3.21</v>
      </c>
      <c r="AI78" s="14">
        <v>0.51</v>
      </c>
      <c r="AK78" s="1" t="s">
        <v>28</v>
      </c>
      <c r="AL78" s="1">
        <v>150</v>
      </c>
      <c r="AM78" s="1">
        <v>1</v>
      </c>
      <c r="AN78" s="1">
        <v>2</v>
      </c>
      <c r="AO78" s="1">
        <v>4</v>
      </c>
      <c r="AP78" s="1">
        <v>19.899999999999999</v>
      </c>
      <c r="AQ78" s="1">
        <v>41.6</v>
      </c>
      <c r="AR78" s="2">
        <v>30.1</v>
      </c>
      <c r="AS78" s="23">
        <v>0.7</v>
      </c>
      <c r="AT78" s="17">
        <v>3.89</v>
      </c>
      <c r="AU78" s="18">
        <v>0.8</v>
      </c>
      <c r="AW78" s="1" t="s">
        <v>27</v>
      </c>
      <c r="AX78" s="1">
        <v>150</v>
      </c>
      <c r="AY78" s="1">
        <v>1</v>
      </c>
      <c r="AZ78" s="1">
        <v>2</v>
      </c>
      <c r="BA78" s="1">
        <v>4</v>
      </c>
      <c r="BB78" s="1">
        <v>21.55</v>
      </c>
      <c r="BC78" s="1">
        <v>68.14</v>
      </c>
      <c r="BD78" s="12">
        <v>30.1</v>
      </c>
      <c r="BE78" s="26">
        <v>0.7</v>
      </c>
      <c r="BF78" s="14">
        <v>3.51</v>
      </c>
      <c r="BG78" s="21">
        <v>0.54</v>
      </c>
    </row>
    <row r="79" spans="1:59" x14ac:dyDescent="0.25">
      <c r="A79" s="1" t="s">
        <v>31</v>
      </c>
      <c r="B79" s="1">
        <v>200</v>
      </c>
      <c r="C79" s="1">
        <v>1</v>
      </c>
      <c r="D79" s="1">
        <v>2</v>
      </c>
      <c r="E79" s="1">
        <v>1</v>
      </c>
      <c r="F79" s="1">
        <v>25.3</v>
      </c>
      <c r="G79" s="1">
        <v>20.76</v>
      </c>
      <c r="H79" s="1">
        <v>33.96</v>
      </c>
      <c r="I79" s="1">
        <v>0.73</v>
      </c>
      <c r="J79" s="1">
        <v>2.9</v>
      </c>
      <c r="K79" s="1">
        <v>0.69</v>
      </c>
      <c r="M79" s="1" t="s">
        <v>30</v>
      </c>
      <c r="N79" s="1">
        <v>200</v>
      </c>
      <c r="O79" s="1">
        <v>1</v>
      </c>
      <c r="P79" s="1">
        <v>2</v>
      </c>
      <c r="Q79" s="1">
        <v>1</v>
      </c>
      <c r="R79" s="1">
        <v>22.26</v>
      </c>
      <c r="S79" s="1">
        <v>42.21</v>
      </c>
      <c r="T79" s="4">
        <v>31.7</v>
      </c>
      <c r="U79" s="7">
        <v>0.6</v>
      </c>
      <c r="V79" s="8">
        <v>3.01</v>
      </c>
      <c r="W79" s="6">
        <v>0.54</v>
      </c>
      <c r="Y79" s="1" t="s">
        <v>29</v>
      </c>
      <c r="Z79" s="1">
        <v>200</v>
      </c>
      <c r="AA79" s="1">
        <v>1</v>
      </c>
      <c r="AB79" s="1">
        <v>2</v>
      </c>
      <c r="AC79" s="1">
        <v>1</v>
      </c>
      <c r="AD79" s="1">
        <v>25.9</v>
      </c>
      <c r="AE79" s="1">
        <v>62.35</v>
      </c>
      <c r="AF79" s="11">
        <v>29.9</v>
      </c>
      <c r="AG79" s="12">
        <v>0.7</v>
      </c>
      <c r="AH79" s="13">
        <v>3.02</v>
      </c>
      <c r="AI79" s="14">
        <v>0.49</v>
      </c>
      <c r="AK79" s="1" t="s">
        <v>28</v>
      </c>
      <c r="AL79" s="1">
        <v>200</v>
      </c>
      <c r="AM79" s="1">
        <v>1</v>
      </c>
      <c r="AN79" s="1">
        <v>2</v>
      </c>
      <c r="AO79" s="1">
        <v>1</v>
      </c>
      <c r="AP79" s="1">
        <v>18.7</v>
      </c>
      <c r="AQ79" s="1">
        <v>40.200000000000003</v>
      </c>
      <c r="AR79" s="2">
        <v>29.9</v>
      </c>
      <c r="AS79" s="23">
        <v>0.7</v>
      </c>
      <c r="AT79" s="17">
        <v>3.98</v>
      </c>
      <c r="AU79" s="18">
        <v>0.82</v>
      </c>
      <c r="AW79" s="1" t="s">
        <v>27</v>
      </c>
      <c r="AX79" s="1">
        <v>200</v>
      </c>
      <c r="AY79" s="1">
        <v>1</v>
      </c>
      <c r="AZ79" s="1">
        <v>2</v>
      </c>
      <c r="BA79" s="1">
        <v>1</v>
      </c>
      <c r="BB79" s="1">
        <v>24.3</v>
      </c>
      <c r="BC79" s="1">
        <v>98.25</v>
      </c>
      <c r="BD79" s="12">
        <v>31.2</v>
      </c>
      <c r="BE79" s="26">
        <v>0.7</v>
      </c>
      <c r="BF79" s="14">
        <v>3.1</v>
      </c>
      <c r="BG79" s="21">
        <v>0.55000000000000004</v>
      </c>
    </row>
    <row r="80" spans="1:59" x14ac:dyDescent="0.25">
      <c r="A80" s="1" t="s">
        <v>31</v>
      </c>
      <c r="B80" s="1">
        <v>200</v>
      </c>
      <c r="C80" s="1">
        <v>1</v>
      </c>
      <c r="D80" s="1">
        <v>2</v>
      </c>
      <c r="E80" s="1">
        <v>2</v>
      </c>
      <c r="F80" s="1">
        <v>24.9</v>
      </c>
      <c r="G80" s="1">
        <v>21.54</v>
      </c>
      <c r="H80" s="1">
        <v>34.01</v>
      </c>
      <c r="I80" s="1">
        <v>0.71</v>
      </c>
      <c r="J80" s="1">
        <v>2.6</v>
      </c>
      <c r="K80" s="1">
        <v>0.67</v>
      </c>
      <c r="M80" s="1" t="s">
        <v>30</v>
      </c>
      <c r="N80" s="1">
        <v>200</v>
      </c>
      <c r="O80" s="1">
        <v>1</v>
      </c>
      <c r="P80" s="1">
        <v>2</v>
      </c>
      <c r="Q80" s="1">
        <v>2</v>
      </c>
      <c r="R80" s="1">
        <v>23.46</v>
      </c>
      <c r="S80" s="1">
        <v>62.8</v>
      </c>
      <c r="T80" s="4">
        <v>30.1</v>
      </c>
      <c r="U80" s="7">
        <v>0.6</v>
      </c>
      <c r="V80" s="8">
        <v>2.98</v>
      </c>
      <c r="W80" s="6">
        <v>0.49</v>
      </c>
      <c r="Y80" s="1" t="s">
        <v>29</v>
      </c>
      <c r="Z80" s="1">
        <v>200</v>
      </c>
      <c r="AA80" s="1">
        <v>1</v>
      </c>
      <c r="AB80" s="1">
        <v>2</v>
      </c>
      <c r="AC80" s="1">
        <v>2</v>
      </c>
      <c r="AD80" s="1">
        <v>23.2</v>
      </c>
      <c r="AE80" s="1">
        <v>60.71</v>
      </c>
      <c r="AF80" s="11">
        <v>29.9</v>
      </c>
      <c r="AG80" s="12">
        <v>0.6</v>
      </c>
      <c r="AH80" s="13">
        <v>3.28</v>
      </c>
      <c r="AI80" s="14">
        <v>0.52</v>
      </c>
      <c r="AK80" s="1" t="s">
        <v>28</v>
      </c>
      <c r="AL80" s="1">
        <v>200</v>
      </c>
      <c r="AM80" s="1">
        <v>1</v>
      </c>
      <c r="AN80" s="1">
        <v>2</v>
      </c>
      <c r="AO80" s="1">
        <v>2</v>
      </c>
      <c r="AP80" s="1">
        <v>26.5</v>
      </c>
      <c r="AQ80" s="1">
        <v>61.71</v>
      </c>
      <c r="AR80" s="2">
        <v>30.2</v>
      </c>
      <c r="AS80" s="23">
        <v>0.7</v>
      </c>
      <c r="AT80" s="17">
        <v>3.89</v>
      </c>
      <c r="AU80" s="18">
        <v>0.8</v>
      </c>
      <c r="AW80" s="1" t="s">
        <v>27</v>
      </c>
      <c r="AX80" s="1">
        <v>200</v>
      </c>
      <c r="AY80" s="1">
        <v>1</v>
      </c>
      <c r="AZ80" s="1">
        <v>2</v>
      </c>
      <c r="BA80" s="1">
        <v>2</v>
      </c>
      <c r="BB80" s="1">
        <v>24.3</v>
      </c>
      <c r="BC80" s="1">
        <v>49.16</v>
      </c>
      <c r="BD80" s="12">
        <v>30.2</v>
      </c>
      <c r="BE80" s="26">
        <v>0.7</v>
      </c>
      <c r="BF80" s="14">
        <v>3.11</v>
      </c>
      <c r="BG80" s="21">
        <v>0.56000000000000005</v>
      </c>
    </row>
    <row r="81" spans="1:59" x14ac:dyDescent="0.25">
      <c r="A81" s="1" t="s">
        <v>31</v>
      </c>
      <c r="B81" s="1">
        <v>200</v>
      </c>
      <c r="C81" s="1">
        <v>1</v>
      </c>
      <c r="D81" s="1">
        <v>2</v>
      </c>
      <c r="E81" s="1">
        <v>3</v>
      </c>
      <c r="F81" s="1">
        <v>27.9</v>
      </c>
      <c r="G81" s="1">
        <v>20.14</v>
      </c>
      <c r="H81" s="1">
        <v>35.229999999999997</v>
      </c>
      <c r="I81" s="1">
        <v>0.69</v>
      </c>
      <c r="J81" s="1">
        <v>3.1</v>
      </c>
      <c r="K81" s="1">
        <v>0.66</v>
      </c>
      <c r="M81" s="1" t="s">
        <v>30</v>
      </c>
      <c r="N81" s="1">
        <v>200</v>
      </c>
      <c r="O81" s="1">
        <v>1</v>
      </c>
      <c r="P81" s="1">
        <v>2</v>
      </c>
      <c r="Q81" s="1">
        <v>3</v>
      </c>
      <c r="R81" s="1">
        <v>24.2</v>
      </c>
      <c r="S81" s="1">
        <v>59.61</v>
      </c>
      <c r="T81" s="4">
        <v>30.1</v>
      </c>
      <c r="U81" s="7">
        <v>0.6</v>
      </c>
      <c r="V81" s="8">
        <v>3.02</v>
      </c>
      <c r="W81" s="6">
        <v>0.52</v>
      </c>
      <c r="Y81" s="1" t="s">
        <v>29</v>
      </c>
      <c r="Z81" s="1">
        <v>200</v>
      </c>
      <c r="AA81" s="1">
        <v>1</v>
      </c>
      <c r="AB81" s="1">
        <v>2</v>
      </c>
      <c r="AC81" s="1">
        <v>3</v>
      </c>
      <c r="AD81" s="1">
        <v>19.8</v>
      </c>
      <c r="AE81" s="1">
        <v>57.32</v>
      </c>
      <c r="AF81" s="11">
        <v>30.1</v>
      </c>
      <c r="AG81" s="12">
        <v>0.7</v>
      </c>
      <c r="AH81" s="13">
        <v>3.19</v>
      </c>
      <c r="AI81" s="14">
        <v>0.51</v>
      </c>
      <c r="AK81" s="1" t="s">
        <v>28</v>
      </c>
      <c r="AL81" s="1">
        <v>200</v>
      </c>
      <c r="AM81" s="1">
        <v>1</v>
      </c>
      <c r="AN81" s="1">
        <v>2</v>
      </c>
      <c r="AO81" s="1">
        <v>3</v>
      </c>
      <c r="AP81" s="1">
        <v>28.3</v>
      </c>
      <c r="AQ81" s="1">
        <v>58.51</v>
      </c>
      <c r="AR81" s="2">
        <v>30</v>
      </c>
      <c r="AS81" s="23">
        <v>0.6</v>
      </c>
      <c r="AT81" s="17">
        <v>3.79</v>
      </c>
      <c r="AU81" s="18">
        <v>0.79</v>
      </c>
      <c r="AW81" s="1" t="s">
        <v>27</v>
      </c>
      <c r="AX81" s="1">
        <v>200</v>
      </c>
      <c r="AY81" s="1">
        <v>1</v>
      </c>
      <c r="AZ81" s="1">
        <v>2</v>
      </c>
      <c r="BA81" s="1">
        <v>3</v>
      </c>
      <c r="BB81" s="1">
        <v>20.5</v>
      </c>
      <c r="BC81" s="1">
        <v>59.12</v>
      </c>
      <c r="BD81" s="12">
        <v>29.7</v>
      </c>
      <c r="BE81" s="26">
        <v>0.7</v>
      </c>
      <c r="BF81" s="14">
        <v>3.08</v>
      </c>
      <c r="BG81" s="21">
        <v>0.53</v>
      </c>
    </row>
    <row r="82" spans="1:59" x14ac:dyDescent="0.25">
      <c r="A82" s="1" t="s">
        <v>31</v>
      </c>
      <c r="B82" s="1">
        <v>200</v>
      </c>
      <c r="C82" s="1">
        <v>1</v>
      </c>
      <c r="D82" s="1">
        <v>2</v>
      </c>
      <c r="E82" s="1">
        <v>4</v>
      </c>
      <c r="F82" s="1">
        <v>22.1</v>
      </c>
      <c r="G82" s="1">
        <v>23.17</v>
      </c>
      <c r="H82" s="1">
        <v>30.71</v>
      </c>
      <c r="I82" s="1">
        <v>0.72</v>
      </c>
      <c r="J82" s="1">
        <v>2.81</v>
      </c>
      <c r="K82" s="1">
        <v>0.71</v>
      </c>
      <c r="M82" s="1" t="s">
        <v>30</v>
      </c>
      <c r="N82" s="1">
        <v>200</v>
      </c>
      <c r="O82" s="1">
        <v>1</v>
      </c>
      <c r="P82" s="1">
        <v>2</v>
      </c>
      <c r="Q82" s="1">
        <v>4</v>
      </c>
      <c r="R82" s="1">
        <v>21.16</v>
      </c>
      <c r="S82" s="1">
        <v>23.7</v>
      </c>
      <c r="T82" s="4">
        <v>30.2</v>
      </c>
      <c r="U82" s="7">
        <v>0.6</v>
      </c>
      <c r="V82" s="8">
        <v>2.89</v>
      </c>
      <c r="W82" s="6">
        <v>0.44</v>
      </c>
      <c r="Y82" s="1" t="s">
        <v>29</v>
      </c>
      <c r="Z82" s="1">
        <v>200</v>
      </c>
      <c r="AA82" s="1">
        <v>1</v>
      </c>
      <c r="AB82" s="1">
        <v>2</v>
      </c>
      <c r="AC82" s="1">
        <v>4</v>
      </c>
      <c r="AD82" s="1">
        <v>21.16</v>
      </c>
      <c r="AE82" s="1">
        <v>62.17</v>
      </c>
      <c r="AF82" s="11">
        <v>30.5</v>
      </c>
      <c r="AG82" s="12">
        <v>0.6</v>
      </c>
      <c r="AH82" s="13">
        <v>3.16</v>
      </c>
      <c r="AI82" s="14">
        <v>0.5</v>
      </c>
      <c r="AK82" s="1" t="s">
        <v>28</v>
      </c>
      <c r="AL82" s="1">
        <v>200</v>
      </c>
      <c r="AM82" s="1">
        <v>1</v>
      </c>
      <c r="AN82" s="1">
        <v>2</v>
      </c>
      <c r="AO82" s="1">
        <v>4</v>
      </c>
      <c r="AP82" s="1">
        <v>14.1</v>
      </c>
      <c r="AQ82" s="1">
        <v>22.16</v>
      </c>
      <c r="AR82" s="2">
        <v>29.9</v>
      </c>
      <c r="AS82" s="23">
        <v>0.6</v>
      </c>
      <c r="AT82" s="17">
        <v>3.96</v>
      </c>
      <c r="AU82" s="18">
        <v>0.82</v>
      </c>
      <c r="AW82" s="1" t="s">
        <v>27</v>
      </c>
      <c r="AX82" s="1">
        <v>200</v>
      </c>
      <c r="AY82" s="1">
        <v>1</v>
      </c>
      <c r="AZ82" s="1">
        <v>2</v>
      </c>
      <c r="BA82" s="1">
        <v>4</v>
      </c>
      <c r="BB82" s="1">
        <v>15.5</v>
      </c>
      <c r="BC82" s="1">
        <v>81.3</v>
      </c>
      <c r="BD82" s="12">
        <v>29.8</v>
      </c>
      <c r="BE82" s="26">
        <v>0.7</v>
      </c>
      <c r="BF82" s="14">
        <v>3.06</v>
      </c>
      <c r="BG82" s="21">
        <v>0.5</v>
      </c>
    </row>
    <row r="83" spans="1:59" x14ac:dyDescent="0.25">
      <c r="A83" s="1" t="s">
        <v>31</v>
      </c>
      <c r="B83" s="1">
        <v>0</v>
      </c>
      <c r="C83" s="1">
        <v>2</v>
      </c>
      <c r="D83" s="1">
        <v>2</v>
      </c>
      <c r="E83" s="1">
        <v>1</v>
      </c>
      <c r="F83" s="1">
        <v>26.8</v>
      </c>
      <c r="G83" s="1">
        <v>19.97</v>
      </c>
      <c r="H83" s="1">
        <v>32.81</v>
      </c>
      <c r="I83" s="1">
        <v>0.73</v>
      </c>
      <c r="J83" s="1">
        <v>2.61</v>
      </c>
      <c r="K83" s="1">
        <v>0.73</v>
      </c>
      <c r="M83" s="1" t="s">
        <v>30</v>
      </c>
      <c r="N83" s="1">
        <v>0</v>
      </c>
      <c r="O83" s="1">
        <v>2</v>
      </c>
      <c r="P83" s="1">
        <v>2</v>
      </c>
      <c r="Q83" s="1">
        <v>1</v>
      </c>
      <c r="R83" s="1">
        <v>26.8</v>
      </c>
      <c r="S83" s="1">
        <v>36.93</v>
      </c>
      <c r="T83" s="4">
        <v>32.9</v>
      </c>
      <c r="U83" s="7">
        <v>0.7</v>
      </c>
      <c r="V83" s="8">
        <v>3.99</v>
      </c>
      <c r="W83" s="6">
        <v>0.78</v>
      </c>
      <c r="Y83" s="1" t="s">
        <v>29</v>
      </c>
      <c r="Z83" s="1">
        <v>0</v>
      </c>
      <c r="AA83" s="1">
        <v>2</v>
      </c>
      <c r="AB83" s="1">
        <v>2</v>
      </c>
      <c r="AC83" s="1">
        <v>1</v>
      </c>
      <c r="AD83" s="1">
        <v>26.31</v>
      </c>
      <c r="AE83" s="1">
        <v>49.81</v>
      </c>
      <c r="AF83" s="11">
        <v>30.2</v>
      </c>
      <c r="AG83" s="12">
        <v>0.7</v>
      </c>
      <c r="AH83" s="13">
        <v>3.89</v>
      </c>
      <c r="AI83" s="14">
        <v>0.81</v>
      </c>
      <c r="AK83" s="1" t="s">
        <v>28</v>
      </c>
      <c r="AL83" s="1">
        <v>0</v>
      </c>
      <c r="AM83" s="1">
        <v>2</v>
      </c>
      <c r="AN83" s="1">
        <v>2</v>
      </c>
      <c r="AO83" s="1">
        <v>1</v>
      </c>
      <c r="AP83" s="1">
        <v>19.8</v>
      </c>
      <c r="AQ83" s="1">
        <v>37.14</v>
      </c>
      <c r="AR83" s="2">
        <v>30.2</v>
      </c>
      <c r="AS83" s="23">
        <v>0.7</v>
      </c>
      <c r="AT83" s="17">
        <v>3.91</v>
      </c>
      <c r="AU83" s="18">
        <v>0.8</v>
      </c>
      <c r="AW83" s="1" t="s">
        <v>27</v>
      </c>
      <c r="AX83" s="1">
        <v>0</v>
      </c>
      <c r="AY83" s="1">
        <v>2</v>
      </c>
      <c r="AZ83" s="1">
        <v>2</v>
      </c>
      <c r="BA83" s="1">
        <v>1</v>
      </c>
      <c r="BB83" s="1">
        <v>27.1</v>
      </c>
      <c r="BC83" s="1">
        <v>74.31</v>
      </c>
      <c r="BD83" s="12">
        <v>31.1</v>
      </c>
      <c r="BE83" s="26">
        <v>0.7</v>
      </c>
      <c r="BF83" s="14">
        <v>3.97</v>
      </c>
      <c r="BG83" s="21">
        <v>0.85</v>
      </c>
    </row>
    <row r="84" spans="1:59" x14ac:dyDescent="0.25">
      <c r="A84" s="1" t="s">
        <v>31</v>
      </c>
      <c r="B84" s="1">
        <v>0</v>
      </c>
      <c r="C84" s="1">
        <v>2</v>
      </c>
      <c r="D84" s="1">
        <v>2</v>
      </c>
      <c r="E84" s="1">
        <v>2</v>
      </c>
      <c r="F84" s="1">
        <v>21.4</v>
      </c>
      <c r="G84" s="1">
        <v>17.809999999999999</v>
      </c>
      <c r="H84" s="1">
        <v>33.409999999999997</v>
      </c>
      <c r="I84" s="1">
        <v>0.7</v>
      </c>
      <c r="J84" s="1">
        <v>2.34</v>
      </c>
      <c r="K84" s="1">
        <v>0.78</v>
      </c>
      <c r="M84" s="1" t="s">
        <v>30</v>
      </c>
      <c r="N84" s="1">
        <v>0</v>
      </c>
      <c r="O84" s="1">
        <v>2</v>
      </c>
      <c r="P84" s="1">
        <v>2</v>
      </c>
      <c r="Q84" s="1">
        <v>2</v>
      </c>
      <c r="R84" s="1">
        <v>23.4</v>
      </c>
      <c r="S84" s="1">
        <v>42.71</v>
      </c>
      <c r="T84" s="4">
        <v>33.299999999999997</v>
      </c>
      <c r="U84" s="7">
        <v>0.7</v>
      </c>
      <c r="V84" s="8">
        <v>4.12</v>
      </c>
      <c r="W84" s="6">
        <v>0.88</v>
      </c>
      <c r="Y84" s="1" t="s">
        <v>29</v>
      </c>
      <c r="Z84" s="1">
        <v>0</v>
      </c>
      <c r="AA84" s="1">
        <v>2</v>
      </c>
      <c r="AB84" s="1">
        <v>2</v>
      </c>
      <c r="AC84" s="1">
        <v>2</v>
      </c>
      <c r="AD84" s="1">
        <v>27.2</v>
      </c>
      <c r="AE84" s="1">
        <v>47.16</v>
      </c>
      <c r="AF84" s="11">
        <v>31.2</v>
      </c>
      <c r="AG84" s="12">
        <v>0.7</v>
      </c>
      <c r="AH84" s="13">
        <v>3.91</v>
      </c>
      <c r="AI84" s="14">
        <v>0.82</v>
      </c>
      <c r="AK84" s="1" t="s">
        <v>28</v>
      </c>
      <c r="AL84" s="1">
        <v>0</v>
      </c>
      <c r="AM84" s="1">
        <v>2</v>
      </c>
      <c r="AN84" s="1">
        <v>2</v>
      </c>
      <c r="AO84" s="1">
        <v>2</v>
      </c>
      <c r="AP84" s="1">
        <v>22.4</v>
      </c>
      <c r="AQ84" s="1">
        <v>40.159999999999997</v>
      </c>
      <c r="AR84" s="2">
        <v>31.1</v>
      </c>
      <c r="AS84" s="23">
        <v>0.6</v>
      </c>
      <c r="AT84" s="17">
        <v>3.94</v>
      </c>
      <c r="AU84" s="18">
        <v>0.81</v>
      </c>
      <c r="AW84" s="1" t="s">
        <v>27</v>
      </c>
      <c r="AX84" s="1">
        <v>0</v>
      </c>
      <c r="AY84" s="1">
        <v>2</v>
      </c>
      <c r="AZ84" s="1">
        <v>2</v>
      </c>
      <c r="BA84" s="1">
        <v>2</v>
      </c>
      <c r="BB84" s="1">
        <v>20.75</v>
      </c>
      <c r="BC84" s="1">
        <v>56.14</v>
      </c>
      <c r="BD84" s="12">
        <v>29.2</v>
      </c>
      <c r="BE84" s="26">
        <v>0.6</v>
      </c>
      <c r="BF84" s="14">
        <v>3.86</v>
      </c>
      <c r="BG84" s="21">
        <v>0.83</v>
      </c>
    </row>
    <row r="85" spans="1:59" x14ac:dyDescent="0.25">
      <c r="A85" s="1" t="s">
        <v>31</v>
      </c>
      <c r="B85" s="1">
        <v>0</v>
      </c>
      <c r="C85" s="1">
        <v>2</v>
      </c>
      <c r="D85" s="1">
        <v>2</v>
      </c>
      <c r="E85" s="1">
        <v>3</v>
      </c>
      <c r="F85" s="1">
        <v>20.399999999999999</v>
      </c>
      <c r="G85" s="1">
        <v>19.46</v>
      </c>
      <c r="H85" s="1">
        <v>32.1</v>
      </c>
      <c r="I85" s="1">
        <v>0.7</v>
      </c>
      <c r="J85" s="1">
        <v>2.76</v>
      </c>
      <c r="K85" s="1">
        <v>0.72</v>
      </c>
      <c r="M85" s="1" t="s">
        <v>30</v>
      </c>
      <c r="N85" s="1">
        <v>0</v>
      </c>
      <c r="O85" s="1">
        <v>2</v>
      </c>
      <c r="P85" s="1">
        <v>2</v>
      </c>
      <c r="Q85" s="1">
        <v>3</v>
      </c>
      <c r="R85" s="1">
        <v>24.06</v>
      </c>
      <c r="S85" s="1">
        <v>30.1</v>
      </c>
      <c r="T85" s="4">
        <v>33.299999999999997</v>
      </c>
      <c r="U85" s="7">
        <v>0.8</v>
      </c>
      <c r="V85" s="8">
        <v>3.89</v>
      </c>
      <c r="W85" s="6">
        <v>0.81</v>
      </c>
      <c r="Y85" s="1" t="s">
        <v>29</v>
      </c>
      <c r="Z85" s="1">
        <v>0</v>
      </c>
      <c r="AA85" s="1">
        <v>2</v>
      </c>
      <c r="AB85" s="1">
        <v>2</v>
      </c>
      <c r="AC85" s="1">
        <v>3</v>
      </c>
      <c r="AD85" s="1">
        <v>21.8</v>
      </c>
      <c r="AE85" s="1">
        <v>53.17</v>
      </c>
      <c r="AF85" s="11">
        <v>30.1</v>
      </c>
      <c r="AG85" s="12">
        <v>0.6</v>
      </c>
      <c r="AH85" s="13">
        <v>3.92</v>
      </c>
      <c r="AI85" s="14">
        <v>0.82</v>
      </c>
      <c r="AK85" s="1" t="s">
        <v>28</v>
      </c>
      <c r="AL85" s="1">
        <v>0</v>
      </c>
      <c r="AM85" s="1">
        <v>2</v>
      </c>
      <c r="AN85" s="1">
        <v>2</v>
      </c>
      <c r="AO85" s="1">
        <v>3</v>
      </c>
      <c r="AP85" s="1">
        <v>26.7</v>
      </c>
      <c r="AQ85" s="1">
        <v>29.1</v>
      </c>
      <c r="AR85" s="2">
        <v>30.2</v>
      </c>
      <c r="AS85" s="23">
        <v>0.7</v>
      </c>
      <c r="AT85" s="17">
        <v>3.92</v>
      </c>
      <c r="AU85" s="18">
        <v>0.82</v>
      </c>
      <c r="AW85" s="1" t="s">
        <v>27</v>
      </c>
      <c r="AX85" s="1">
        <v>0</v>
      </c>
      <c r="AY85" s="1">
        <v>2</v>
      </c>
      <c r="AZ85" s="1">
        <v>2</v>
      </c>
      <c r="BA85" s="1">
        <v>3</v>
      </c>
      <c r="BB85" s="1">
        <v>15.86</v>
      </c>
      <c r="BC85" s="1">
        <v>71.2</v>
      </c>
      <c r="BD85" s="12">
        <v>30.1</v>
      </c>
      <c r="BE85" s="26">
        <v>0.7</v>
      </c>
      <c r="BF85" s="14">
        <v>3.79</v>
      </c>
      <c r="BG85" s="21">
        <v>0.82</v>
      </c>
    </row>
    <row r="86" spans="1:59" x14ac:dyDescent="0.25">
      <c r="A86" s="1" t="s">
        <v>31</v>
      </c>
      <c r="B86" s="1">
        <v>0</v>
      </c>
      <c r="C86" s="1">
        <v>2</v>
      </c>
      <c r="D86" s="1">
        <v>2</v>
      </c>
      <c r="E86" s="1">
        <v>4</v>
      </c>
      <c r="F86" s="1">
        <v>22.4</v>
      </c>
      <c r="G86" s="1">
        <v>19.89</v>
      </c>
      <c r="H86" s="1">
        <v>34.17</v>
      </c>
      <c r="I86" s="1">
        <v>0.7</v>
      </c>
      <c r="J86" s="1">
        <v>2.41</v>
      </c>
      <c r="K86" s="1">
        <v>0.72</v>
      </c>
      <c r="M86" s="1" t="s">
        <v>30</v>
      </c>
      <c r="N86" s="1">
        <v>0</v>
      </c>
      <c r="O86" s="1">
        <v>2</v>
      </c>
      <c r="P86" s="1">
        <v>2</v>
      </c>
      <c r="Q86" s="1">
        <v>4</v>
      </c>
      <c r="R86" s="1">
        <v>29.56</v>
      </c>
      <c r="S86" s="1">
        <v>29.42</v>
      </c>
      <c r="T86" s="4">
        <v>32.9</v>
      </c>
      <c r="U86" s="7">
        <v>0.8</v>
      </c>
      <c r="V86" s="8">
        <v>4.01</v>
      </c>
      <c r="W86" s="6">
        <v>0.99</v>
      </c>
      <c r="Y86" s="1" t="s">
        <v>29</v>
      </c>
      <c r="Z86" s="1">
        <v>0</v>
      </c>
      <c r="AA86" s="1">
        <v>2</v>
      </c>
      <c r="AB86" s="1">
        <v>2</v>
      </c>
      <c r="AC86" s="1">
        <v>4</v>
      </c>
      <c r="AD86" s="1">
        <v>25.2</v>
      </c>
      <c r="AE86" s="1">
        <v>45.14</v>
      </c>
      <c r="AF86" s="11">
        <v>30.2</v>
      </c>
      <c r="AG86" s="12">
        <v>0.7</v>
      </c>
      <c r="AH86" s="13">
        <v>3.96</v>
      </c>
      <c r="AI86" s="14">
        <v>0.82</v>
      </c>
      <c r="AK86" s="1" t="s">
        <v>28</v>
      </c>
      <c r="AL86" s="1">
        <v>0</v>
      </c>
      <c r="AM86" s="1">
        <v>2</v>
      </c>
      <c r="AN86" s="1">
        <v>2</v>
      </c>
      <c r="AO86" s="1">
        <v>4</v>
      </c>
      <c r="AP86" s="1">
        <v>24.4</v>
      </c>
      <c r="AQ86" s="1">
        <v>38.71</v>
      </c>
      <c r="AR86" s="2">
        <v>30.9</v>
      </c>
      <c r="AS86" s="23">
        <v>0.7</v>
      </c>
      <c r="AT86" s="17">
        <v>3.91</v>
      </c>
      <c r="AU86" s="18">
        <v>0.81</v>
      </c>
      <c r="AW86" s="1" t="s">
        <v>27</v>
      </c>
      <c r="AX86" s="1">
        <v>0</v>
      </c>
      <c r="AY86" s="1">
        <v>2</v>
      </c>
      <c r="AZ86" s="1">
        <v>2</v>
      </c>
      <c r="BA86" s="1">
        <v>4</v>
      </c>
      <c r="BB86" s="1">
        <v>15.73</v>
      </c>
      <c r="BC86" s="1">
        <v>87.4</v>
      </c>
      <c r="BD86" s="12">
        <v>31.1</v>
      </c>
      <c r="BE86" s="26">
        <v>0.7</v>
      </c>
      <c r="BF86" s="14">
        <v>3.88</v>
      </c>
      <c r="BG86" s="21">
        <v>0.82</v>
      </c>
    </row>
    <row r="87" spans="1:59" x14ac:dyDescent="0.25">
      <c r="A87" s="1" t="s">
        <v>31</v>
      </c>
      <c r="B87" s="1">
        <v>100</v>
      </c>
      <c r="C87" s="1">
        <v>2</v>
      </c>
      <c r="D87" s="1">
        <v>2</v>
      </c>
      <c r="E87" s="1">
        <v>1</v>
      </c>
      <c r="F87" s="1">
        <v>26.7</v>
      </c>
      <c r="G87" s="1">
        <v>25.74</v>
      </c>
      <c r="H87" s="1">
        <v>34.64</v>
      </c>
      <c r="I87" s="1">
        <v>0.66</v>
      </c>
      <c r="J87" s="1">
        <v>2.7</v>
      </c>
      <c r="K87" s="1">
        <v>0.81</v>
      </c>
      <c r="M87" s="1" t="s">
        <v>30</v>
      </c>
      <c r="N87" s="1">
        <v>100</v>
      </c>
      <c r="O87" s="1">
        <v>2</v>
      </c>
      <c r="P87" s="1">
        <v>2</v>
      </c>
      <c r="Q87" s="1">
        <v>1</v>
      </c>
      <c r="R87" s="1">
        <v>28.5</v>
      </c>
      <c r="S87" s="1">
        <v>39.76</v>
      </c>
      <c r="T87" s="4">
        <v>32.200000000000003</v>
      </c>
      <c r="U87" s="7">
        <v>0.7</v>
      </c>
      <c r="V87" s="8">
        <v>3.41</v>
      </c>
      <c r="W87" s="6">
        <v>0.6</v>
      </c>
      <c r="Y87" s="1" t="s">
        <v>29</v>
      </c>
      <c r="Z87" s="1">
        <v>100</v>
      </c>
      <c r="AA87" s="1">
        <v>2</v>
      </c>
      <c r="AB87" s="1">
        <v>2</v>
      </c>
      <c r="AC87" s="1">
        <v>1</v>
      </c>
      <c r="AD87" s="1">
        <v>24.3</v>
      </c>
      <c r="AE87" s="1">
        <v>59.18</v>
      </c>
      <c r="AF87" s="11">
        <v>30.1</v>
      </c>
      <c r="AG87" s="12">
        <v>0.7</v>
      </c>
      <c r="AH87" s="13">
        <v>3.39</v>
      </c>
      <c r="AI87" s="14">
        <v>0.57999999999999996</v>
      </c>
      <c r="AK87" s="1" t="s">
        <v>28</v>
      </c>
      <c r="AL87" s="1">
        <v>100</v>
      </c>
      <c r="AM87" s="1">
        <v>2</v>
      </c>
      <c r="AN87" s="1">
        <v>2</v>
      </c>
      <c r="AO87" s="1">
        <v>1</v>
      </c>
      <c r="AP87" s="1">
        <v>18.2</v>
      </c>
      <c r="AQ87" s="1">
        <v>36.14</v>
      </c>
      <c r="AR87" s="2">
        <v>30.1</v>
      </c>
      <c r="AS87" s="23">
        <v>0.7</v>
      </c>
      <c r="AT87" s="17">
        <v>3.89</v>
      </c>
      <c r="AU87" s="18">
        <v>0.79</v>
      </c>
      <c r="AW87" s="1" t="s">
        <v>27</v>
      </c>
      <c r="AX87" s="1">
        <v>100</v>
      </c>
      <c r="AY87" s="1">
        <v>2</v>
      </c>
      <c r="AZ87" s="1">
        <v>2</v>
      </c>
      <c r="BA87" s="1">
        <v>1</v>
      </c>
      <c r="BB87" s="1">
        <v>18.399999999999999</v>
      </c>
      <c r="BC87" s="1">
        <v>47.9</v>
      </c>
      <c r="BD87" s="12">
        <v>30.1</v>
      </c>
      <c r="BE87" s="26">
        <v>0.7</v>
      </c>
      <c r="BF87" s="14">
        <v>3.21</v>
      </c>
      <c r="BG87" s="21">
        <v>0.77</v>
      </c>
    </row>
    <row r="88" spans="1:59" x14ac:dyDescent="0.25">
      <c r="A88" s="1" t="s">
        <v>31</v>
      </c>
      <c r="B88" s="1">
        <v>100</v>
      </c>
      <c r="C88" s="1">
        <v>2</v>
      </c>
      <c r="D88" s="1">
        <v>2</v>
      </c>
      <c r="E88" s="1">
        <v>2</v>
      </c>
      <c r="F88" s="1">
        <v>24.1</v>
      </c>
      <c r="G88" s="1">
        <v>24.98</v>
      </c>
      <c r="H88" s="1">
        <v>32.869999999999997</v>
      </c>
      <c r="I88" s="1">
        <v>0.66</v>
      </c>
      <c r="J88" s="1">
        <v>2.13</v>
      </c>
      <c r="K88" s="1">
        <v>0.9</v>
      </c>
      <c r="M88" s="1" t="s">
        <v>30</v>
      </c>
      <c r="N88" s="1">
        <v>100</v>
      </c>
      <c r="O88" s="1">
        <v>2</v>
      </c>
      <c r="P88" s="1">
        <v>2</v>
      </c>
      <c r="Q88" s="1">
        <v>2</v>
      </c>
      <c r="R88" s="1">
        <v>25.93</v>
      </c>
      <c r="S88" s="1">
        <v>37.21</v>
      </c>
      <c r="T88" s="4">
        <v>31.1</v>
      </c>
      <c r="U88" s="7">
        <v>0.7</v>
      </c>
      <c r="V88" s="8">
        <v>3.32</v>
      </c>
      <c r="W88" s="6">
        <v>0.62</v>
      </c>
      <c r="Y88" s="1" t="s">
        <v>29</v>
      </c>
      <c r="Z88" s="1">
        <v>100</v>
      </c>
      <c r="AA88" s="1">
        <v>2</v>
      </c>
      <c r="AB88" s="1">
        <v>2</v>
      </c>
      <c r="AC88" s="1">
        <v>2</v>
      </c>
      <c r="AD88" s="1">
        <v>22.1</v>
      </c>
      <c r="AE88" s="1">
        <v>57.16</v>
      </c>
      <c r="AF88" s="11">
        <v>30.2</v>
      </c>
      <c r="AG88" s="12">
        <v>0.6</v>
      </c>
      <c r="AH88" s="13">
        <v>3.43</v>
      </c>
      <c r="AI88" s="14">
        <v>0.59</v>
      </c>
      <c r="AK88" s="1" t="s">
        <v>28</v>
      </c>
      <c r="AL88" s="1">
        <v>100</v>
      </c>
      <c r="AM88" s="1">
        <v>2</v>
      </c>
      <c r="AN88" s="1">
        <v>2</v>
      </c>
      <c r="AO88" s="1">
        <v>2</v>
      </c>
      <c r="AP88" s="1">
        <v>24.6</v>
      </c>
      <c r="AQ88" s="1">
        <v>51.1</v>
      </c>
      <c r="AR88" s="2">
        <v>30.3</v>
      </c>
      <c r="AS88" s="23">
        <v>0.7</v>
      </c>
      <c r="AT88" s="17">
        <v>3.94</v>
      </c>
      <c r="AU88" s="18">
        <v>0.82</v>
      </c>
      <c r="AW88" s="1" t="s">
        <v>27</v>
      </c>
      <c r="AX88" s="1">
        <v>100</v>
      </c>
      <c r="AY88" s="1">
        <v>2</v>
      </c>
      <c r="AZ88" s="1">
        <v>2</v>
      </c>
      <c r="BA88" s="1">
        <v>2</v>
      </c>
      <c r="BB88" s="1">
        <v>19.3</v>
      </c>
      <c r="BC88" s="1">
        <v>52.3</v>
      </c>
      <c r="BD88" s="12">
        <v>29.2</v>
      </c>
      <c r="BE88" s="26">
        <v>0.7</v>
      </c>
      <c r="BF88" s="14">
        <v>3.17</v>
      </c>
      <c r="BG88" s="21">
        <v>0.72</v>
      </c>
    </row>
    <row r="89" spans="1:59" x14ac:dyDescent="0.25">
      <c r="A89" s="1" t="s">
        <v>31</v>
      </c>
      <c r="B89" s="1">
        <v>100</v>
      </c>
      <c r="C89" s="1">
        <v>2</v>
      </c>
      <c r="D89" s="1">
        <v>2</v>
      </c>
      <c r="E89" s="1">
        <v>3</v>
      </c>
      <c r="F89" s="1">
        <v>18.7</v>
      </c>
      <c r="G89" s="1">
        <v>24.14</v>
      </c>
      <c r="H89" s="1">
        <v>34.15</v>
      </c>
      <c r="I89" s="1">
        <v>0.71</v>
      </c>
      <c r="J89" s="1">
        <v>2.17</v>
      </c>
      <c r="K89" s="1">
        <v>0.87</v>
      </c>
      <c r="M89" s="1" t="s">
        <v>30</v>
      </c>
      <c r="N89" s="1">
        <v>100</v>
      </c>
      <c r="O89" s="1">
        <v>2</v>
      </c>
      <c r="P89" s="1">
        <v>2</v>
      </c>
      <c r="Q89" s="1">
        <v>3</v>
      </c>
      <c r="R89" s="1">
        <v>20.96</v>
      </c>
      <c r="S89" s="1">
        <v>53.2</v>
      </c>
      <c r="T89" s="4">
        <v>31.1</v>
      </c>
      <c r="U89" s="7">
        <v>0.7</v>
      </c>
      <c r="V89" s="8">
        <v>3.28</v>
      </c>
      <c r="W89" s="6">
        <v>0.59</v>
      </c>
      <c r="Y89" s="1" t="s">
        <v>29</v>
      </c>
      <c r="Z89" s="1">
        <v>100</v>
      </c>
      <c r="AA89" s="1">
        <v>2</v>
      </c>
      <c r="AB89" s="1">
        <v>2</v>
      </c>
      <c r="AC89" s="1">
        <v>3</v>
      </c>
      <c r="AD89" s="1">
        <v>26.3</v>
      </c>
      <c r="AE89" s="1">
        <v>56.14</v>
      </c>
      <c r="AF89" s="11">
        <v>30.3</v>
      </c>
      <c r="AG89" s="12">
        <v>0.6</v>
      </c>
      <c r="AH89" s="13">
        <v>3.32</v>
      </c>
      <c r="AI89" s="14">
        <v>0.56999999999999995</v>
      </c>
      <c r="AK89" s="1" t="s">
        <v>28</v>
      </c>
      <c r="AL89" s="1">
        <v>100</v>
      </c>
      <c r="AM89" s="1">
        <v>2</v>
      </c>
      <c r="AN89" s="1">
        <v>2</v>
      </c>
      <c r="AO89" s="1">
        <v>3</v>
      </c>
      <c r="AP89" s="1">
        <v>28.1</v>
      </c>
      <c r="AQ89" s="1">
        <v>50.46</v>
      </c>
      <c r="AR89" s="2">
        <v>29.9</v>
      </c>
      <c r="AS89" s="23">
        <v>0.6</v>
      </c>
      <c r="AT89" s="17">
        <v>3.91</v>
      </c>
      <c r="AU89" s="18">
        <v>0.8</v>
      </c>
      <c r="AW89" s="1" t="s">
        <v>27</v>
      </c>
      <c r="AX89" s="1">
        <v>100</v>
      </c>
      <c r="AY89" s="1">
        <v>2</v>
      </c>
      <c r="AZ89" s="1">
        <v>2</v>
      </c>
      <c r="BA89" s="1">
        <v>3</v>
      </c>
      <c r="BB89" s="1">
        <v>20.100000000000001</v>
      </c>
      <c r="BC89" s="1">
        <v>67.41</v>
      </c>
      <c r="BD89" s="12">
        <v>28.9</v>
      </c>
      <c r="BE89" s="26">
        <v>0.7</v>
      </c>
      <c r="BF89" s="14">
        <v>3.16</v>
      </c>
      <c r="BG89" s="21">
        <v>0.7</v>
      </c>
    </row>
    <row r="90" spans="1:59" x14ac:dyDescent="0.25">
      <c r="A90" s="1" t="s">
        <v>31</v>
      </c>
      <c r="B90" s="1">
        <v>100</v>
      </c>
      <c r="C90" s="1">
        <v>2</v>
      </c>
      <c r="D90" s="1">
        <v>2</v>
      </c>
      <c r="E90" s="1">
        <v>4</v>
      </c>
      <c r="F90" s="1">
        <v>25.13</v>
      </c>
      <c r="G90" s="1">
        <v>23.69</v>
      </c>
      <c r="H90" s="1">
        <v>32.159999999999997</v>
      </c>
      <c r="I90" s="1">
        <v>0.73</v>
      </c>
      <c r="J90" s="1">
        <v>2.4300000000000002</v>
      </c>
      <c r="K90" s="1">
        <v>0.61</v>
      </c>
      <c r="M90" s="1" t="s">
        <v>30</v>
      </c>
      <c r="N90" s="1">
        <v>100</v>
      </c>
      <c r="O90" s="1">
        <v>2</v>
      </c>
      <c r="P90" s="1">
        <v>2</v>
      </c>
      <c r="Q90" s="1">
        <v>4</v>
      </c>
      <c r="R90" s="1">
        <v>35.729999999999997</v>
      </c>
      <c r="S90" s="1">
        <v>51.94</v>
      </c>
      <c r="T90" s="4">
        <v>31.3</v>
      </c>
      <c r="U90" s="7">
        <v>0.7</v>
      </c>
      <c r="V90" s="8">
        <v>3.38</v>
      </c>
      <c r="W90" s="6">
        <v>0.59</v>
      </c>
      <c r="Y90" s="1" t="s">
        <v>29</v>
      </c>
      <c r="Z90" s="1">
        <v>100</v>
      </c>
      <c r="AA90" s="1">
        <v>2</v>
      </c>
      <c r="AB90" s="1">
        <v>2</v>
      </c>
      <c r="AC90" s="1">
        <v>4</v>
      </c>
      <c r="AD90" s="1">
        <v>27.14</v>
      </c>
      <c r="AE90" s="1">
        <v>55.13</v>
      </c>
      <c r="AF90" s="11">
        <v>29.4</v>
      </c>
      <c r="AG90" s="12">
        <v>0.6</v>
      </c>
      <c r="AH90" s="13">
        <v>3.37</v>
      </c>
      <c r="AI90" s="14">
        <v>0.57999999999999996</v>
      </c>
      <c r="AK90" s="1" t="s">
        <v>28</v>
      </c>
      <c r="AL90" s="1">
        <v>100</v>
      </c>
      <c r="AM90" s="1">
        <v>2</v>
      </c>
      <c r="AN90" s="1">
        <v>2</v>
      </c>
      <c r="AO90" s="1">
        <v>4</v>
      </c>
      <c r="AP90" s="1">
        <v>19.2</v>
      </c>
      <c r="AQ90" s="1">
        <v>49.14</v>
      </c>
      <c r="AR90" s="2">
        <v>29.9</v>
      </c>
      <c r="AS90" s="23">
        <v>0.6</v>
      </c>
      <c r="AT90" s="17">
        <v>3.92</v>
      </c>
      <c r="AU90" s="18">
        <v>0.81</v>
      </c>
      <c r="AW90" s="1" t="s">
        <v>27</v>
      </c>
      <c r="AX90" s="1">
        <v>100</v>
      </c>
      <c r="AY90" s="1">
        <v>2</v>
      </c>
      <c r="AZ90" s="1">
        <v>2</v>
      </c>
      <c r="BA90" s="1">
        <v>4</v>
      </c>
      <c r="BB90" s="1">
        <v>20.83</v>
      </c>
      <c r="BC90" s="1">
        <v>51.17</v>
      </c>
      <c r="BD90" s="12">
        <v>30.2</v>
      </c>
      <c r="BE90" s="26">
        <v>0.7</v>
      </c>
      <c r="BF90" s="14">
        <v>3.27</v>
      </c>
      <c r="BG90" s="21">
        <v>0.74</v>
      </c>
    </row>
    <row r="91" spans="1:59" x14ac:dyDescent="0.25">
      <c r="A91" s="1" t="s">
        <v>31</v>
      </c>
      <c r="B91" s="1">
        <v>150</v>
      </c>
      <c r="C91" s="1">
        <v>2</v>
      </c>
      <c r="D91" s="1">
        <v>2</v>
      </c>
      <c r="E91" s="1">
        <v>1</v>
      </c>
      <c r="F91" s="1">
        <v>34.229999999999997</v>
      </c>
      <c r="G91" s="1">
        <v>22.17</v>
      </c>
      <c r="H91" s="1">
        <v>35.17</v>
      </c>
      <c r="I91" s="1">
        <v>0.71</v>
      </c>
      <c r="J91" s="1">
        <v>2.71</v>
      </c>
      <c r="K91" s="1">
        <v>0.5</v>
      </c>
      <c r="M91" s="1" t="s">
        <v>30</v>
      </c>
      <c r="N91" s="1">
        <v>150</v>
      </c>
      <c r="O91" s="1">
        <v>2</v>
      </c>
      <c r="P91" s="1">
        <v>2</v>
      </c>
      <c r="Q91" s="1">
        <v>1</v>
      </c>
      <c r="R91" s="1">
        <v>26.13</v>
      </c>
      <c r="S91" s="1">
        <v>39.409999999999997</v>
      </c>
      <c r="T91" s="4">
        <v>30.3</v>
      </c>
      <c r="U91" s="7">
        <v>0.6</v>
      </c>
      <c r="V91" s="8">
        <v>2.98</v>
      </c>
      <c r="W91" s="6">
        <v>0.49</v>
      </c>
      <c r="Y91" s="1" t="s">
        <v>29</v>
      </c>
      <c r="Z91" s="1">
        <v>150</v>
      </c>
      <c r="AA91" s="1">
        <v>2</v>
      </c>
      <c r="AB91" s="1">
        <v>2</v>
      </c>
      <c r="AC91" s="1">
        <v>1</v>
      </c>
      <c r="AD91" s="1">
        <v>24.2</v>
      </c>
      <c r="AE91" s="1">
        <v>59.71</v>
      </c>
      <c r="AF91" s="11">
        <v>29.9</v>
      </c>
      <c r="AG91" s="12">
        <v>0.7</v>
      </c>
      <c r="AH91" s="13">
        <v>3.37</v>
      </c>
      <c r="AI91" s="14">
        <v>0.56999999999999995</v>
      </c>
      <c r="AK91" s="1" t="s">
        <v>28</v>
      </c>
      <c r="AL91" s="1">
        <v>150</v>
      </c>
      <c r="AM91" s="1">
        <v>2</v>
      </c>
      <c r="AN91" s="1">
        <v>2</v>
      </c>
      <c r="AO91" s="1">
        <v>1</v>
      </c>
      <c r="AP91" s="1">
        <v>21.41</v>
      </c>
      <c r="AQ91" s="1">
        <v>37.19</v>
      </c>
      <c r="AR91" s="2">
        <v>30</v>
      </c>
      <c r="AS91" s="23">
        <v>0.7</v>
      </c>
      <c r="AT91" s="17">
        <v>3.99</v>
      </c>
      <c r="AU91" s="18">
        <v>0.84</v>
      </c>
      <c r="AW91" s="1" t="s">
        <v>27</v>
      </c>
      <c r="AX91" s="1">
        <v>150</v>
      </c>
      <c r="AY91" s="1">
        <v>2</v>
      </c>
      <c r="AZ91" s="1">
        <v>2</v>
      </c>
      <c r="BA91" s="1">
        <v>1</v>
      </c>
      <c r="BB91" s="1">
        <v>21.15</v>
      </c>
      <c r="BC91" s="1">
        <v>76.14</v>
      </c>
      <c r="BD91" s="12">
        <v>31.1</v>
      </c>
      <c r="BE91" s="26">
        <v>0.7</v>
      </c>
      <c r="BF91" s="14">
        <v>3.25</v>
      </c>
      <c r="BG91" s="21">
        <v>0.64</v>
      </c>
    </row>
    <row r="92" spans="1:59" x14ac:dyDescent="0.25">
      <c r="A92" s="1" t="s">
        <v>31</v>
      </c>
      <c r="B92" s="1">
        <v>150</v>
      </c>
      <c r="C92" s="1">
        <v>2</v>
      </c>
      <c r="D92" s="1">
        <v>2</v>
      </c>
      <c r="E92" s="1">
        <v>2</v>
      </c>
      <c r="F92" s="1">
        <v>19.100000000000001</v>
      </c>
      <c r="G92" s="1">
        <v>21.49</v>
      </c>
      <c r="H92" s="1">
        <v>30.87</v>
      </c>
      <c r="I92" s="1">
        <v>0.76</v>
      </c>
      <c r="J92" s="1">
        <v>2.5099999999999998</v>
      </c>
      <c r="K92" s="1">
        <v>0.71</v>
      </c>
      <c r="M92" s="1" t="s">
        <v>30</v>
      </c>
      <c r="N92" s="1">
        <v>150</v>
      </c>
      <c r="O92" s="1">
        <v>2</v>
      </c>
      <c r="P92" s="1">
        <v>2</v>
      </c>
      <c r="Q92" s="1">
        <v>2</v>
      </c>
      <c r="R92" s="1">
        <v>25.33</v>
      </c>
      <c r="S92" s="1">
        <v>29.6</v>
      </c>
      <c r="T92" s="4">
        <v>31.2</v>
      </c>
      <c r="U92" s="7">
        <v>0.6</v>
      </c>
      <c r="V92" s="8">
        <v>2.89</v>
      </c>
      <c r="W92" s="6">
        <v>0.43</v>
      </c>
      <c r="Y92" s="1" t="s">
        <v>29</v>
      </c>
      <c r="Z92" s="1">
        <v>150</v>
      </c>
      <c r="AA92" s="1">
        <v>2</v>
      </c>
      <c r="AB92" s="1">
        <v>2</v>
      </c>
      <c r="AC92" s="1">
        <v>2</v>
      </c>
      <c r="AD92" s="1">
        <v>26.3</v>
      </c>
      <c r="AE92" s="1">
        <v>58.62</v>
      </c>
      <c r="AF92" s="11">
        <v>29.8</v>
      </c>
      <c r="AG92" s="12">
        <v>0.6</v>
      </c>
      <c r="AH92" s="13">
        <v>3.25</v>
      </c>
      <c r="AI92" s="14">
        <v>0.53</v>
      </c>
      <c r="AK92" s="1" t="s">
        <v>28</v>
      </c>
      <c r="AL92" s="1">
        <v>150</v>
      </c>
      <c r="AM92" s="1">
        <v>2</v>
      </c>
      <c r="AN92" s="1">
        <v>2</v>
      </c>
      <c r="AO92" s="1">
        <v>2</v>
      </c>
      <c r="AP92" s="1">
        <v>22.32</v>
      </c>
      <c r="AQ92" s="1">
        <v>27.61</v>
      </c>
      <c r="AR92" s="2">
        <v>30.2</v>
      </c>
      <c r="AS92" s="23">
        <v>0.7</v>
      </c>
      <c r="AT92" s="17">
        <v>3.98</v>
      </c>
      <c r="AU92" s="18">
        <v>0.82</v>
      </c>
      <c r="AW92" s="1" t="s">
        <v>27</v>
      </c>
      <c r="AX92" s="1">
        <v>150</v>
      </c>
      <c r="AY92" s="1">
        <v>2</v>
      </c>
      <c r="AZ92" s="1">
        <v>2</v>
      </c>
      <c r="BA92" s="1">
        <v>2</v>
      </c>
      <c r="BB92" s="1">
        <v>22.8</v>
      </c>
      <c r="BC92" s="1">
        <v>49.11</v>
      </c>
      <c r="BD92" s="12">
        <v>29.2</v>
      </c>
      <c r="BE92" s="26">
        <v>0.7</v>
      </c>
      <c r="BF92" s="14">
        <v>3.21</v>
      </c>
      <c r="BG92" s="21">
        <v>0.6</v>
      </c>
    </row>
    <row r="93" spans="1:59" x14ac:dyDescent="0.25">
      <c r="A93" s="1" t="s">
        <v>31</v>
      </c>
      <c r="B93" s="1">
        <v>150</v>
      </c>
      <c r="C93" s="1">
        <v>2</v>
      </c>
      <c r="D93" s="1">
        <v>2</v>
      </c>
      <c r="E93" s="1">
        <v>3</v>
      </c>
      <c r="F93" s="1">
        <v>20.41</v>
      </c>
      <c r="G93" s="1">
        <v>20.18</v>
      </c>
      <c r="H93" s="1">
        <v>32.33</v>
      </c>
      <c r="I93" s="1">
        <v>0.77</v>
      </c>
      <c r="J93" s="1">
        <v>2.41</v>
      </c>
      <c r="K93" s="1">
        <v>0.82</v>
      </c>
      <c r="M93" s="1" t="s">
        <v>30</v>
      </c>
      <c r="N93" s="1">
        <v>150</v>
      </c>
      <c r="O93" s="1">
        <v>2</v>
      </c>
      <c r="P93" s="1">
        <v>2</v>
      </c>
      <c r="Q93" s="1">
        <v>3</v>
      </c>
      <c r="R93" s="1">
        <v>25.13</v>
      </c>
      <c r="S93" s="1">
        <v>98.1</v>
      </c>
      <c r="T93" s="4">
        <v>31.2</v>
      </c>
      <c r="U93" s="7">
        <v>0.7</v>
      </c>
      <c r="V93" s="8">
        <v>2.97</v>
      </c>
      <c r="W93" s="6">
        <v>0.41</v>
      </c>
      <c r="Y93" s="1" t="s">
        <v>29</v>
      </c>
      <c r="Z93" s="1">
        <v>150</v>
      </c>
      <c r="AA93" s="1">
        <v>2</v>
      </c>
      <c r="AB93" s="1">
        <v>2</v>
      </c>
      <c r="AC93" s="1">
        <v>3</v>
      </c>
      <c r="AD93" s="1">
        <v>25.9</v>
      </c>
      <c r="AE93" s="1">
        <v>99.41</v>
      </c>
      <c r="AF93" s="11">
        <v>30</v>
      </c>
      <c r="AG93" s="12">
        <v>0.6</v>
      </c>
      <c r="AH93" s="13">
        <v>3.36</v>
      </c>
      <c r="AI93" s="14">
        <v>0.55000000000000004</v>
      </c>
      <c r="AK93" s="1" t="s">
        <v>28</v>
      </c>
      <c r="AL93" s="1">
        <v>150</v>
      </c>
      <c r="AM93" s="1">
        <v>2</v>
      </c>
      <c r="AN93" s="1">
        <v>2</v>
      </c>
      <c r="AO93" s="1">
        <v>3</v>
      </c>
      <c r="AP93" s="1">
        <v>17.86</v>
      </c>
      <c r="AQ93" s="1">
        <v>98.1</v>
      </c>
      <c r="AR93" s="2">
        <v>29.9</v>
      </c>
      <c r="AS93" s="23">
        <v>0.6</v>
      </c>
      <c r="AT93" s="17">
        <v>3.89</v>
      </c>
      <c r="AU93" s="18">
        <v>0.79</v>
      </c>
      <c r="AW93" s="1" t="s">
        <v>27</v>
      </c>
      <c r="AX93" s="1">
        <v>150</v>
      </c>
      <c r="AY93" s="1">
        <v>2</v>
      </c>
      <c r="AZ93" s="1">
        <v>2</v>
      </c>
      <c r="BA93" s="1">
        <v>3</v>
      </c>
      <c r="BB93" s="1">
        <v>21.3</v>
      </c>
      <c r="BC93" s="1">
        <v>51.14</v>
      </c>
      <c r="BD93" s="12">
        <v>28.2</v>
      </c>
      <c r="BE93" s="26">
        <v>0.7</v>
      </c>
      <c r="BF93" s="14">
        <v>3.26</v>
      </c>
      <c r="BG93" s="21">
        <v>0.64</v>
      </c>
    </row>
    <row r="94" spans="1:59" x14ac:dyDescent="0.25">
      <c r="A94" s="1" t="s">
        <v>31</v>
      </c>
      <c r="B94" s="1">
        <v>150</v>
      </c>
      <c r="C94" s="1">
        <v>2</v>
      </c>
      <c r="D94" s="1">
        <v>2</v>
      </c>
      <c r="E94" s="1">
        <v>4</v>
      </c>
      <c r="F94" s="1">
        <v>23.11</v>
      </c>
      <c r="G94" s="1">
        <v>22.81</v>
      </c>
      <c r="H94" s="1">
        <v>35.01</v>
      </c>
      <c r="I94" s="1">
        <v>0.71</v>
      </c>
      <c r="J94" s="1">
        <v>2.71</v>
      </c>
      <c r="K94" s="1">
        <v>0.66</v>
      </c>
      <c r="M94" s="1" t="s">
        <v>30</v>
      </c>
      <c r="N94" s="1">
        <v>150</v>
      </c>
      <c r="O94" s="1">
        <v>2</v>
      </c>
      <c r="P94" s="1">
        <v>2</v>
      </c>
      <c r="Q94" s="1">
        <v>4</v>
      </c>
      <c r="R94" s="1">
        <v>27.33</v>
      </c>
      <c r="S94" s="1">
        <v>32.700000000000003</v>
      </c>
      <c r="T94" s="4">
        <v>32.200000000000003</v>
      </c>
      <c r="U94" s="7">
        <v>0.7</v>
      </c>
      <c r="V94" s="8">
        <v>2.99</v>
      </c>
      <c r="W94" s="6">
        <v>0.44</v>
      </c>
      <c r="Y94" s="1" t="s">
        <v>29</v>
      </c>
      <c r="Z94" s="1">
        <v>150</v>
      </c>
      <c r="AA94" s="1">
        <v>2</v>
      </c>
      <c r="AB94" s="1">
        <v>2</v>
      </c>
      <c r="AC94" s="1">
        <v>4</v>
      </c>
      <c r="AD94" s="1">
        <v>21.71</v>
      </c>
      <c r="AE94" s="1">
        <v>57.63</v>
      </c>
      <c r="AF94" s="11">
        <v>29.7</v>
      </c>
      <c r="AG94" s="12">
        <v>0.6</v>
      </c>
      <c r="AH94" s="13">
        <v>3.12</v>
      </c>
      <c r="AI94" s="14">
        <v>0.49</v>
      </c>
      <c r="AK94" s="1" t="s">
        <v>28</v>
      </c>
      <c r="AL94" s="1">
        <v>150</v>
      </c>
      <c r="AM94" s="1">
        <v>2</v>
      </c>
      <c r="AN94" s="1">
        <v>2</v>
      </c>
      <c r="AO94" s="1">
        <v>4</v>
      </c>
      <c r="AP94" s="1">
        <v>24.3</v>
      </c>
      <c r="AQ94" s="1">
        <v>31.16</v>
      </c>
      <c r="AR94" s="2">
        <v>29.9</v>
      </c>
      <c r="AS94" s="23">
        <v>0.6</v>
      </c>
      <c r="AT94" s="17">
        <v>3.78</v>
      </c>
      <c r="AU94" s="18">
        <v>0.77</v>
      </c>
      <c r="AW94" s="1" t="s">
        <v>27</v>
      </c>
      <c r="AX94" s="1">
        <v>150</v>
      </c>
      <c r="AY94" s="1">
        <v>2</v>
      </c>
      <c r="AZ94" s="1">
        <v>2</v>
      </c>
      <c r="BA94" s="1">
        <v>4</v>
      </c>
      <c r="BB94" s="1">
        <v>18.7</v>
      </c>
      <c r="BC94" s="1">
        <v>66.17</v>
      </c>
      <c r="BD94" s="12">
        <v>29.2</v>
      </c>
      <c r="BE94" s="26">
        <v>0.7</v>
      </c>
      <c r="BF94" s="14">
        <v>3.14</v>
      </c>
      <c r="BG94" s="21">
        <v>0.57999999999999996</v>
      </c>
    </row>
    <row r="95" spans="1:59" x14ac:dyDescent="0.25">
      <c r="A95" s="1" t="s">
        <v>31</v>
      </c>
      <c r="B95" s="1">
        <v>200</v>
      </c>
      <c r="C95" s="1">
        <v>2</v>
      </c>
      <c r="D95" s="1">
        <v>2</v>
      </c>
      <c r="E95" s="1">
        <v>1</v>
      </c>
      <c r="F95" s="1">
        <v>28.17</v>
      </c>
      <c r="G95" s="1">
        <v>22.71</v>
      </c>
      <c r="H95" s="1">
        <v>34.200000000000003</v>
      </c>
      <c r="I95" s="1">
        <v>0.71</v>
      </c>
      <c r="J95" s="1">
        <v>2.91</v>
      </c>
      <c r="K95" s="1">
        <v>0.72</v>
      </c>
      <c r="M95" s="1" t="s">
        <v>30</v>
      </c>
      <c r="N95" s="1">
        <v>200</v>
      </c>
      <c r="O95" s="1">
        <v>2</v>
      </c>
      <c r="P95" s="1">
        <v>2</v>
      </c>
      <c r="Q95" s="1">
        <v>1</v>
      </c>
      <c r="R95" s="1">
        <v>21.83</v>
      </c>
      <c r="S95" s="1">
        <v>62.91</v>
      </c>
      <c r="T95" s="4">
        <v>30.2</v>
      </c>
      <c r="U95" s="7">
        <v>0.6</v>
      </c>
      <c r="V95" s="8">
        <v>2.94</v>
      </c>
      <c r="W95" s="6">
        <v>0.42</v>
      </c>
      <c r="Y95" s="1" t="s">
        <v>29</v>
      </c>
      <c r="Z95" s="1">
        <v>200</v>
      </c>
      <c r="AA95" s="1">
        <v>2</v>
      </c>
      <c r="AB95" s="1">
        <v>2</v>
      </c>
      <c r="AC95" s="1">
        <v>1</v>
      </c>
      <c r="AD95" s="1">
        <v>21.04</v>
      </c>
      <c r="AE95" s="1">
        <v>66.709999999999994</v>
      </c>
      <c r="AF95" s="11">
        <v>30</v>
      </c>
      <c r="AG95" s="12">
        <v>0.6</v>
      </c>
      <c r="AH95" s="13">
        <v>3.27</v>
      </c>
      <c r="AI95" s="14">
        <v>0.54</v>
      </c>
      <c r="AK95" s="1" t="s">
        <v>28</v>
      </c>
      <c r="AL95" s="1">
        <v>200</v>
      </c>
      <c r="AM95" s="1">
        <v>2</v>
      </c>
      <c r="AN95" s="1">
        <v>2</v>
      </c>
      <c r="AO95" s="1">
        <v>1</v>
      </c>
      <c r="AP95" s="1">
        <v>23.13</v>
      </c>
      <c r="AQ95" s="1">
        <v>60.17</v>
      </c>
      <c r="AR95" s="2">
        <v>30.1</v>
      </c>
      <c r="AS95" s="23">
        <v>0.6</v>
      </c>
      <c r="AT95" s="17">
        <v>3.89</v>
      </c>
      <c r="AU95" s="18">
        <v>0.79</v>
      </c>
      <c r="AW95" s="1" t="s">
        <v>27</v>
      </c>
      <c r="AX95" s="1">
        <v>200</v>
      </c>
      <c r="AY95" s="1">
        <v>2</v>
      </c>
      <c r="AZ95" s="1">
        <v>2</v>
      </c>
      <c r="BA95" s="1">
        <v>1</v>
      </c>
      <c r="BB95" s="1">
        <v>21.4</v>
      </c>
      <c r="BC95" s="1">
        <v>40.69</v>
      </c>
      <c r="BD95" s="12">
        <v>29.1</v>
      </c>
      <c r="BE95" s="26">
        <v>0.7</v>
      </c>
      <c r="BF95" s="14">
        <v>3.19</v>
      </c>
      <c r="BG95" s="21">
        <v>0.55000000000000004</v>
      </c>
    </row>
    <row r="96" spans="1:59" x14ac:dyDescent="0.25">
      <c r="A96" s="1" t="s">
        <v>31</v>
      </c>
      <c r="B96" s="1">
        <v>200</v>
      </c>
      <c r="C96" s="1">
        <v>2</v>
      </c>
      <c r="D96" s="1">
        <v>2</v>
      </c>
      <c r="E96" s="1">
        <v>2</v>
      </c>
      <c r="F96" s="1">
        <v>21.2</v>
      </c>
      <c r="G96" s="1">
        <v>19.71</v>
      </c>
      <c r="H96" s="1">
        <v>33.72</v>
      </c>
      <c r="I96" s="1">
        <v>0.66</v>
      </c>
      <c r="J96" s="1">
        <v>2.14</v>
      </c>
      <c r="K96" s="1">
        <v>0.78</v>
      </c>
      <c r="M96" s="1" t="s">
        <v>30</v>
      </c>
      <c r="N96" s="1">
        <v>200</v>
      </c>
      <c r="O96" s="1">
        <v>2</v>
      </c>
      <c r="P96" s="1">
        <v>2</v>
      </c>
      <c r="Q96" s="1">
        <v>2</v>
      </c>
      <c r="R96" s="1">
        <v>24.43</v>
      </c>
      <c r="S96" s="1">
        <v>50.21</v>
      </c>
      <c r="T96" s="4">
        <v>30.1</v>
      </c>
      <c r="U96" s="7">
        <v>0.6</v>
      </c>
      <c r="V96" s="8">
        <v>2.89</v>
      </c>
      <c r="W96" s="6">
        <v>0.41</v>
      </c>
      <c r="Y96" s="1" t="s">
        <v>29</v>
      </c>
      <c r="Z96" s="1">
        <v>200</v>
      </c>
      <c r="AA96" s="1">
        <v>2</v>
      </c>
      <c r="AB96" s="1">
        <v>2</v>
      </c>
      <c r="AC96" s="1">
        <v>2</v>
      </c>
      <c r="AD96" s="1">
        <v>21.9</v>
      </c>
      <c r="AE96" s="1">
        <v>59.81</v>
      </c>
      <c r="AF96" s="11">
        <v>29.2</v>
      </c>
      <c r="AG96" s="12">
        <v>0.6</v>
      </c>
      <c r="AH96" s="13">
        <v>3.13</v>
      </c>
      <c r="AI96" s="14">
        <v>0.49</v>
      </c>
      <c r="AK96" s="1" t="s">
        <v>28</v>
      </c>
      <c r="AL96" s="1">
        <v>200</v>
      </c>
      <c r="AM96" s="1">
        <v>2</v>
      </c>
      <c r="AN96" s="1">
        <v>2</v>
      </c>
      <c r="AO96" s="1">
        <v>2</v>
      </c>
      <c r="AP96" s="1">
        <v>23.1</v>
      </c>
      <c r="AQ96" s="1">
        <v>55.27</v>
      </c>
      <c r="AR96" s="2">
        <v>30.1</v>
      </c>
      <c r="AS96" s="23">
        <v>0.6</v>
      </c>
      <c r="AT96" s="17">
        <v>3.98</v>
      </c>
      <c r="AU96" s="18">
        <v>0.81</v>
      </c>
      <c r="AW96" s="1" t="s">
        <v>27</v>
      </c>
      <c r="AX96" s="1">
        <v>200</v>
      </c>
      <c r="AY96" s="1">
        <v>2</v>
      </c>
      <c r="AZ96" s="1">
        <v>2</v>
      </c>
      <c r="BA96" s="1">
        <v>2</v>
      </c>
      <c r="BB96" s="1">
        <v>19.600000000000001</v>
      </c>
      <c r="BC96" s="1">
        <v>79.81</v>
      </c>
      <c r="BD96" s="12">
        <v>28.2</v>
      </c>
      <c r="BE96" s="26">
        <v>0.7</v>
      </c>
      <c r="BF96" s="14">
        <v>3.17</v>
      </c>
      <c r="BG96" s="21">
        <v>0.54</v>
      </c>
    </row>
    <row r="97" spans="1:59" x14ac:dyDescent="0.25">
      <c r="A97" s="1" t="s">
        <v>31</v>
      </c>
      <c r="B97" s="1">
        <v>200</v>
      </c>
      <c r="C97" s="1">
        <v>2</v>
      </c>
      <c r="D97" s="1">
        <v>2</v>
      </c>
      <c r="E97" s="1">
        <v>3</v>
      </c>
      <c r="F97" s="1">
        <v>23.1</v>
      </c>
      <c r="G97" s="1">
        <v>18.690000000000001</v>
      </c>
      <c r="H97" s="1">
        <v>32.01</v>
      </c>
      <c r="I97" s="1">
        <v>0.8</v>
      </c>
      <c r="J97" s="1">
        <v>2.71</v>
      </c>
      <c r="K97" s="1">
        <v>0.71</v>
      </c>
      <c r="M97" s="1" t="s">
        <v>30</v>
      </c>
      <c r="N97" s="1">
        <v>200</v>
      </c>
      <c r="O97" s="1">
        <v>2</v>
      </c>
      <c r="P97" s="1">
        <v>2</v>
      </c>
      <c r="Q97" s="1">
        <v>3</v>
      </c>
      <c r="R97" s="1">
        <v>17.399999999999999</v>
      </c>
      <c r="S97" s="1">
        <v>125.1</v>
      </c>
      <c r="T97" s="4">
        <v>30.1</v>
      </c>
      <c r="U97" s="7">
        <v>0.6</v>
      </c>
      <c r="V97" s="8">
        <v>2.74</v>
      </c>
      <c r="W97" s="6">
        <v>0.21</v>
      </c>
      <c r="Y97" s="1" t="s">
        <v>29</v>
      </c>
      <c r="Z97" s="1">
        <v>200</v>
      </c>
      <c r="AA97" s="1">
        <v>2</v>
      </c>
      <c r="AB97" s="1">
        <v>2</v>
      </c>
      <c r="AC97" s="1">
        <v>3</v>
      </c>
      <c r="AD97" s="1">
        <v>27.1</v>
      </c>
      <c r="AE97" s="1">
        <v>49.18</v>
      </c>
      <c r="AF97" s="11">
        <v>29.9</v>
      </c>
      <c r="AG97" s="12">
        <v>0.6</v>
      </c>
      <c r="AH97" s="13">
        <v>3.14</v>
      </c>
      <c r="AI97" s="14">
        <v>0.5</v>
      </c>
      <c r="AK97" s="1" t="s">
        <v>28</v>
      </c>
      <c r="AL97" s="1">
        <v>200</v>
      </c>
      <c r="AM97" s="1">
        <v>2</v>
      </c>
      <c r="AN97" s="1">
        <v>2</v>
      </c>
      <c r="AO97" s="1">
        <v>3</v>
      </c>
      <c r="AP97" s="1">
        <v>25.4</v>
      </c>
      <c r="AQ97" s="1">
        <v>79.400000000000006</v>
      </c>
      <c r="AR97" s="2">
        <v>29.9</v>
      </c>
      <c r="AS97" s="23">
        <v>0.6</v>
      </c>
      <c r="AT97" s="17">
        <v>3.79</v>
      </c>
      <c r="AU97" s="18">
        <v>0.79</v>
      </c>
      <c r="AW97" s="1" t="s">
        <v>27</v>
      </c>
      <c r="AX97" s="1">
        <v>200</v>
      </c>
      <c r="AY97" s="1">
        <v>2</v>
      </c>
      <c r="AZ97" s="1">
        <v>2</v>
      </c>
      <c r="BA97" s="1">
        <v>3</v>
      </c>
      <c r="BB97" s="1">
        <v>19.7</v>
      </c>
      <c r="BC97" s="1">
        <v>71.989999999999995</v>
      </c>
      <c r="BD97" s="12">
        <v>29.2</v>
      </c>
      <c r="BE97" s="26">
        <v>0.7</v>
      </c>
      <c r="BF97" s="14">
        <v>3.01</v>
      </c>
      <c r="BG97" s="21">
        <v>0.51</v>
      </c>
    </row>
    <row r="98" spans="1:59" x14ac:dyDescent="0.25">
      <c r="A98" s="1" t="s">
        <v>31</v>
      </c>
      <c r="B98" s="1">
        <v>200</v>
      </c>
      <c r="C98" s="1">
        <v>2</v>
      </c>
      <c r="D98" s="1">
        <v>2</v>
      </c>
      <c r="E98" s="1">
        <v>4</v>
      </c>
      <c r="F98" s="1">
        <v>20.190000000000001</v>
      </c>
      <c r="G98" s="1">
        <v>19.489999999999998</v>
      </c>
      <c r="H98" s="1">
        <v>34.200000000000003</v>
      </c>
      <c r="I98" s="1">
        <v>0.66</v>
      </c>
      <c r="J98" s="1">
        <v>2.61</v>
      </c>
      <c r="K98" s="1">
        <v>0.73</v>
      </c>
      <c r="M98" s="1" t="s">
        <v>30</v>
      </c>
      <c r="N98" s="1">
        <v>200</v>
      </c>
      <c r="O98" s="1">
        <v>2</v>
      </c>
      <c r="P98" s="1">
        <v>2</v>
      </c>
      <c r="Q98" s="1">
        <v>4</v>
      </c>
      <c r="R98" s="1">
        <v>24.83</v>
      </c>
      <c r="S98" s="1">
        <v>72.2</v>
      </c>
      <c r="T98" s="4">
        <v>30.6</v>
      </c>
      <c r="U98" s="7">
        <v>0.6</v>
      </c>
      <c r="V98" s="8">
        <v>2.69</v>
      </c>
      <c r="W98" s="6">
        <v>0.52</v>
      </c>
      <c r="Y98" s="1" t="s">
        <v>29</v>
      </c>
      <c r="Z98" s="1">
        <v>200</v>
      </c>
      <c r="AA98" s="1">
        <v>2</v>
      </c>
      <c r="AB98" s="1">
        <v>2</v>
      </c>
      <c r="AC98" s="1">
        <v>4</v>
      </c>
      <c r="AD98" s="1">
        <v>25.41</v>
      </c>
      <c r="AE98" s="1">
        <v>49.37</v>
      </c>
      <c r="AF98" s="11">
        <v>29.4</v>
      </c>
      <c r="AG98" s="12">
        <v>0.6</v>
      </c>
      <c r="AH98" s="13">
        <v>3.12</v>
      </c>
      <c r="AI98" s="14">
        <v>0.49</v>
      </c>
      <c r="AK98" s="1" t="s">
        <v>28</v>
      </c>
      <c r="AL98" s="1">
        <v>200</v>
      </c>
      <c r="AM98" s="1">
        <v>2</v>
      </c>
      <c r="AN98" s="1">
        <v>2</v>
      </c>
      <c r="AO98" s="1">
        <v>4</v>
      </c>
      <c r="AP98" s="1">
        <v>19.170000000000002</v>
      </c>
      <c r="AQ98" s="1">
        <v>68.2</v>
      </c>
      <c r="AR98" s="2">
        <v>29.9</v>
      </c>
      <c r="AS98" s="23">
        <v>0.6</v>
      </c>
      <c r="AT98" s="17">
        <v>3.91</v>
      </c>
      <c r="AU98" s="18">
        <v>0.81</v>
      </c>
      <c r="AW98" s="1" t="s">
        <v>27</v>
      </c>
      <c r="AX98" s="1">
        <v>200</v>
      </c>
      <c r="AY98" s="1">
        <v>2</v>
      </c>
      <c r="AZ98" s="1">
        <v>2</v>
      </c>
      <c r="BA98" s="1">
        <v>4</v>
      </c>
      <c r="BB98" s="1">
        <v>19.5</v>
      </c>
      <c r="BC98" s="1">
        <v>49.81</v>
      </c>
      <c r="BD98" s="12">
        <v>30.1</v>
      </c>
      <c r="BE98" s="26">
        <v>0.7</v>
      </c>
      <c r="BF98" s="14">
        <v>2.99</v>
      </c>
      <c r="BG98" s="21">
        <v>0.47</v>
      </c>
    </row>
    <row r="99" spans="1:59" x14ac:dyDescent="0.25">
      <c r="A99" s="1" t="s">
        <v>31</v>
      </c>
      <c r="B99" s="1">
        <v>0</v>
      </c>
      <c r="C99" s="1">
        <v>3</v>
      </c>
      <c r="D99" s="1">
        <v>2</v>
      </c>
      <c r="E99" s="1">
        <v>1</v>
      </c>
      <c r="F99" s="1">
        <v>29.13</v>
      </c>
      <c r="G99" s="1">
        <v>20.170000000000002</v>
      </c>
      <c r="H99" s="1">
        <v>33.700000000000003</v>
      </c>
      <c r="I99" s="1">
        <v>0.63</v>
      </c>
      <c r="J99" s="1">
        <v>2.52</v>
      </c>
      <c r="K99" s="1">
        <v>0.76</v>
      </c>
      <c r="M99" s="1" t="s">
        <v>30</v>
      </c>
      <c r="N99" s="1">
        <v>0</v>
      </c>
      <c r="O99" s="1">
        <v>3</v>
      </c>
      <c r="P99" s="1">
        <v>2</v>
      </c>
      <c r="Q99" s="1">
        <v>1</v>
      </c>
      <c r="R99" s="1">
        <v>27.93</v>
      </c>
      <c r="S99" s="1">
        <v>48.3</v>
      </c>
      <c r="T99" s="4">
        <v>33.1</v>
      </c>
      <c r="U99" s="7">
        <v>0.7</v>
      </c>
      <c r="V99" s="8">
        <v>4.0999999999999996</v>
      </c>
      <c r="W99" s="6">
        <v>0.92</v>
      </c>
      <c r="Y99" s="1" t="s">
        <v>29</v>
      </c>
      <c r="Z99" s="1">
        <v>0</v>
      </c>
      <c r="AA99" s="1">
        <v>3</v>
      </c>
      <c r="AB99" s="1">
        <v>2</v>
      </c>
      <c r="AC99" s="1">
        <v>1</v>
      </c>
      <c r="AD99" s="1">
        <v>26.18</v>
      </c>
      <c r="AE99" s="1">
        <v>59.61</v>
      </c>
      <c r="AF99" s="11">
        <v>30.2</v>
      </c>
      <c r="AG99" s="12">
        <v>0.7</v>
      </c>
      <c r="AH99" s="13">
        <v>3.89</v>
      </c>
      <c r="AI99" s="14">
        <v>0.81</v>
      </c>
      <c r="AK99" s="1" t="s">
        <v>28</v>
      </c>
      <c r="AL99" s="1">
        <v>0</v>
      </c>
      <c r="AM99" s="1">
        <v>3</v>
      </c>
      <c r="AN99" s="1">
        <v>2</v>
      </c>
      <c r="AO99" s="1">
        <v>1</v>
      </c>
      <c r="AP99" s="1">
        <v>27.4</v>
      </c>
      <c r="AQ99" s="1">
        <v>51.4</v>
      </c>
      <c r="AR99" s="2">
        <v>30</v>
      </c>
      <c r="AS99" s="23">
        <v>0.7</v>
      </c>
      <c r="AT99" s="17">
        <v>3.96</v>
      </c>
      <c r="AU99" s="18">
        <v>0.84</v>
      </c>
      <c r="AW99" s="1" t="s">
        <v>27</v>
      </c>
      <c r="AX99" s="1">
        <v>0</v>
      </c>
      <c r="AY99" s="1">
        <v>3</v>
      </c>
      <c r="AZ99" s="1">
        <v>2</v>
      </c>
      <c r="BA99" s="1">
        <v>1</v>
      </c>
      <c r="BB99" s="1">
        <v>26.5</v>
      </c>
      <c r="BC99" s="1">
        <v>45.2</v>
      </c>
      <c r="BD99" s="12">
        <v>30.1</v>
      </c>
      <c r="BE99" s="26">
        <v>0.7</v>
      </c>
      <c r="BF99" s="14">
        <v>3.91</v>
      </c>
      <c r="BG99" s="21">
        <v>0.88</v>
      </c>
    </row>
    <row r="100" spans="1:59" x14ac:dyDescent="0.25">
      <c r="A100" s="1" t="s">
        <v>31</v>
      </c>
      <c r="B100" s="1">
        <v>0</v>
      </c>
      <c r="C100" s="1">
        <v>3</v>
      </c>
      <c r="D100" s="1">
        <v>2</v>
      </c>
      <c r="E100" s="1">
        <v>2</v>
      </c>
      <c r="F100" s="1">
        <v>28.1</v>
      </c>
      <c r="G100" s="1">
        <v>18.41</v>
      </c>
      <c r="H100" s="1">
        <v>33.6</v>
      </c>
      <c r="I100" s="1">
        <v>0.8</v>
      </c>
      <c r="J100" s="1">
        <v>2.41</v>
      </c>
      <c r="K100" s="1">
        <v>0.74</v>
      </c>
      <c r="M100" s="1" t="s">
        <v>30</v>
      </c>
      <c r="N100" s="1">
        <v>0</v>
      </c>
      <c r="O100" s="1">
        <v>3</v>
      </c>
      <c r="P100" s="1">
        <v>2</v>
      </c>
      <c r="Q100" s="1">
        <v>2</v>
      </c>
      <c r="R100" s="1">
        <v>27.5</v>
      </c>
      <c r="S100" s="1">
        <v>52.6</v>
      </c>
      <c r="T100" s="4">
        <v>33.200000000000003</v>
      </c>
      <c r="U100" s="7">
        <v>0.7</v>
      </c>
      <c r="V100" s="8">
        <v>4.12</v>
      </c>
      <c r="W100" s="6">
        <v>0.91</v>
      </c>
      <c r="Y100" s="1" t="s">
        <v>29</v>
      </c>
      <c r="Z100" s="1">
        <v>0</v>
      </c>
      <c r="AA100" s="1">
        <v>3</v>
      </c>
      <c r="AB100" s="1">
        <v>2</v>
      </c>
      <c r="AC100" s="1">
        <v>2</v>
      </c>
      <c r="AD100" s="1">
        <v>27.01</v>
      </c>
      <c r="AE100" s="1">
        <v>58.71</v>
      </c>
      <c r="AF100" s="11">
        <v>30.2</v>
      </c>
      <c r="AG100" s="12">
        <v>0.7</v>
      </c>
      <c r="AH100" s="13">
        <v>3.96</v>
      </c>
      <c r="AI100" s="14">
        <v>0.82</v>
      </c>
      <c r="AK100" s="1" t="s">
        <v>28</v>
      </c>
      <c r="AL100" s="1">
        <v>0</v>
      </c>
      <c r="AM100" s="1">
        <v>3</v>
      </c>
      <c r="AN100" s="1">
        <v>2</v>
      </c>
      <c r="AO100" s="1">
        <v>2</v>
      </c>
      <c r="AP100" s="1">
        <v>25.2</v>
      </c>
      <c r="AQ100" s="1">
        <v>28.7</v>
      </c>
      <c r="AR100" s="2">
        <v>31</v>
      </c>
      <c r="AS100" s="23">
        <v>0.7</v>
      </c>
      <c r="AT100" s="17">
        <v>3.96</v>
      </c>
      <c r="AU100" s="18">
        <v>0.83</v>
      </c>
      <c r="AW100" s="1" t="s">
        <v>27</v>
      </c>
      <c r="AX100" s="1">
        <v>0</v>
      </c>
      <c r="AY100" s="1">
        <v>3</v>
      </c>
      <c r="AZ100" s="1">
        <v>2</v>
      </c>
      <c r="BA100" s="1">
        <v>2</v>
      </c>
      <c r="BB100" s="1">
        <v>19.2</v>
      </c>
      <c r="BC100" s="1">
        <v>47.1</v>
      </c>
      <c r="BD100" s="12">
        <v>30.2</v>
      </c>
      <c r="BE100" s="26">
        <v>0.7</v>
      </c>
      <c r="BF100" s="14">
        <v>3.89</v>
      </c>
      <c r="BG100" s="21">
        <v>0.84</v>
      </c>
    </row>
    <row r="101" spans="1:59" x14ac:dyDescent="0.25">
      <c r="A101" s="1" t="s">
        <v>31</v>
      </c>
      <c r="B101" s="1">
        <v>0</v>
      </c>
      <c r="C101" s="1">
        <v>3</v>
      </c>
      <c r="D101" s="1">
        <v>2</v>
      </c>
      <c r="E101" s="1">
        <v>3</v>
      </c>
      <c r="F101" s="1">
        <v>29.1</v>
      </c>
      <c r="G101" s="1">
        <v>19.100000000000001</v>
      </c>
      <c r="H101" s="1">
        <v>34.28</v>
      </c>
      <c r="I101" s="1">
        <v>0.73</v>
      </c>
      <c r="J101" s="1">
        <v>2.35</v>
      </c>
      <c r="K101" s="1">
        <v>0.71</v>
      </c>
      <c r="M101" s="1" t="s">
        <v>30</v>
      </c>
      <c r="N101" s="1">
        <v>0</v>
      </c>
      <c r="O101" s="1">
        <v>3</v>
      </c>
      <c r="P101" s="1">
        <v>2</v>
      </c>
      <c r="Q101" s="1">
        <v>3</v>
      </c>
      <c r="R101" s="1">
        <v>22.83</v>
      </c>
      <c r="S101" s="1">
        <v>38.9</v>
      </c>
      <c r="T101" s="4">
        <v>33.200000000000003</v>
      </c>
      <c r="U101" s="7">
        <v>0.8</v>
      </c>
      <c r="V101" s="8">
        <v>3.98</v>
      </c>
      <c r="W101" s="6">
        <v>0.85</v>
      </c>
      <c r="Y101" s="1" t="s">
        <v>29</v>
      </c>
      <c r="Z101" s="1">
        <v>0</v>
      </c>
      <c r="AA101" s="1">
        <v>3</v>
      </c>
      <c r="AB101" s="1">
        <v>2</v>
      </c>
      <c r="AC101" s="1">
        <v>3</v>
      </c>
      <c r="AD101" s="1">
        <v>24.91</v>
      </c>
      <c r="AE101" s="1">
        <v>71.22</v>
      </c>
      <c r="AF101" s="11">
        <v>30.9</v>
      </c>
      <c r="AG101" s="12">
        <v>0.7</v>
      </c>
      <c r="AH101" s="13">
        <v>3.94</v>
      </c>
      <c r="AI101" s="14">
        <v>0.81</v>
      </c>
      <c r="AK101" s="1" t="s">
        <v>28</v>
      </c>
      <c r="AL101" s="1">
        <v>0</v>
      </c>
      <c r="AM101" s="1">
        <v>3</v>
      </c>
      <c r="AN101" s="1">
        <v>2</v>
      </c>
      <c r="AO101" s="1">
        <v>3</v>
      </c>
      <c r="AP101" s="1">
        <v>23.17</v>
      </c>
      <c r="AQ101" s="1">
        <v>48.17</v>
      </c>
      <c r="AR101" s="2">
        <v>30.2</v>
      </c>
      <c r="AS101" s="23">
        <v>0.6</v>
      </c>
      <c r="AT101" s="17">
        <v>3.89</v>
      </c>
      <c r="AU101" s="18">
        <v>0.79</v>
      </c>
      <c r="AW101" s="1" t="s">
        <v>27</v>
      </c>
      <c r="AX101" s="1">
        <v>0</v>
      </c>
      <c r="AY101" s="1">
        <v>3</v>
      </c>
      <c r="AZ101" s="1">
        <v>2</v>
      </c>
      <c r="BA101" s="1">
        <v>3</v>
      </c>
      <c r="BB101" s="1">
        <v>23.05</v>
      </c>
      <c r="BC101" s="1">
        <v>51.17</v>
      </c>
      <c r="BD101" s="12">
        <v>29.2</v>
      </c>
      <c r="BE101" s="26">
        <v>0.7</v>
      </c>
      <c r="BF101" s="14">
        <v>3.85</v>
      </c>
      <c r="BG101" s="21">
        <v>0.83</v>
      </c>
    </row>
    <row r="102" spans="1:59" x14ac:dyDescent="0.25">
      <c r="A102" s="1" t="s">
        <v>31</v>
      </c>
      <c r="B102" s="1">
        <v>0</v>
      </c>
      <c r="C102" s="1">
        <v>3</v>
      </c>
      <c r="D102" s="1">
        <v>2</v>
      </c>
      <c r="E102" s="1">
        <v>4</v>
      </c>
      <c r="F102" s="1">
        <v>28.4</v>
      </c>
      <c r="G102" s="1">
        <v>19.72</v>
      </c>
      <c r="H102" s="1">
        <v>34.32</v>
      </c>
      <c r="I102" s="1">
        <v>0.7</v>
      </c>
      <c r="J102" s="1">
        <v>2.67</v>
      </c>
      <c r="K102" s="1">
        <v>0.75</v>
      </c>
      <c r="M102" s="1" t="s">
        <v>30</v>
      </c>
      <c r="N102" s="1">
        <v>0</v>
      </c>
      <c r="O102" s="1">
        <v>3</v>
      </c>
      <c r="P102" s="1">
        <v>2</v>
      </c>
      <c r="Q102" s="1">
        <v>4</v>
      </c>
      <c r="R102" s="1">
        <v>19.8</v>
      </c>
      <c r="S102" s="1">
        <v>48.75</v>
      </c>
      <c r="T102" s="4">
        <v>33.1</v>
      </c>
      <c r="U102" s="7">
        <v>0.8</v>
      </c>
      <c r="V102" s="8">
        <v>3.99</v>
      </c>
      <c r="W102" s="6">
        <v>0.88</v>
      </c>
      <c r="Y102" s="1" t="s">
        <v>29</v>
      </c>
      <c r="Z102" s="1">
        <v>0</v>
      </c>
      <c r="AA102" s="1">
        <v>3</v>
      </c>
      <c r="AB102" s="1">
        <v>2</v>
      </c>
      <c r="AC102" s="1">
        <v>4</v>
      </c>
      <c r="AD102" s="1">
        <v>22.1</v>
      </c>
      <c r="AE102" s="1">
        <v>79.61</v>
      </c>
      <c r="AF102" s="11">
        <v>30.9</v>
      </c>
      <c r="AG102" s="12">
        <v>0.7</v>
      </c>
      <c r="AH102" s="13">
        <v>3.88</v>
      </c>
      <c r="AI102" s="14">
        <v>0.8</v>
      </c>
      <c r="AK102" s="1" t="s">
        <v>28</v>
      </c>
      <c r="AL102" s="1">
        <v>0</v>
      </c>
      <c r="AM102" s="1">
        <v>3</v>
      </c>
      <c r="AN102" s="1">
        <v>2</v>
      </c>
      <c r="AO102" s="1">
        <v>4</v>
      </c>
      <c r="AP102" s="1">
        <v>23.86</v>
      </c>
      <c r="AQ102" s="1">
        <v>29.93</v>
      </c>
      <c r="AR102" s="2">
        <v>31.1</v>
      </c>
      <c r="AS102" s="23">
        <v>0.6</v>
      </c>
      <c r="AT102" s="17">
        <v>3.91</v>
      </c>
      <c r="AU102" s="18">
        <v>0.81</v>
      </c>
      <c r="AW102" s="1" t="s">
        <v>27</v>
      </c>
      <c r="AX102" s="1">
        <v>0</v>
      </c>
      <c r="AY102" s="1">
        <v>3</v>
      </c>
      <c r="AZ102" s="1">
        <v>2</v>
      </c>
      <c r="BA102" s="1">
        <v>4</v>
      </c>
      <c r="BB102" s="1">
        <v>24.5</v>
      </c>
      <c r="BC102" s="1">
        <v>38.119999999999997</v>
      </c>
      <c r="BD102" s="12">
        <v>29.6</v>
      </c>
      <c r="BE102" s="26">
        <v>0.7</v>
      </c>
      <c r="BF102" s="14">
        <v>3.87</v>
      </c>
      <c r="BG102" s="21">
        <v>0.82</v>
      </c>
    </row>
    <row r="103" spans="1:59" x14ac:dyDescent="0.25">
      <c r="A103" s="1" t="s">
        <v>31</v>
      </c>
      <c r="B103" s="1">
        <v>100</v>
      </c>
      <c r="C103" s="1">
        <v>3</v>
      </c>
      <c r="D103" s="1">
        <v>2</v>
      </c>
      <c r="E103" s="1">
        <v>1</v>
      </c>
      <c r="F103" s="1">
        <v>27.12</v>
      </c>
      <c r="G103" s="1">
        <v>21.21</v>
      </c>
      <c r="H103" s="1">
        <v>34.71</v>
      </c>
      <c r="I103" s="1">
        <v>0.7</v>
      </c>
      <c r="J103" s="1">
        <v>2.81</v>
      </c>
      <c r="K103" s="1">
        <v>0.71</v>
      </c>
      <c r="M103" s="1" t="s">
        <v>30</v>
      </c>
      <c r="N103" s="1">
        <v>100</v>
      </c>
      <c r="O103" s="1">
        <v>3</v>
      </c>
      <c r="P103" s="1">
        <v>2</v>
      </c>
      <c r="Q103" s="1">
        <v>1</v>
      </c>
      <c r="R103" s="1">
        <v>17</v>
      </c>
      <c r="S103" s="1">
        <v>43.6</v>
      </c>
      <c r="T103" s="4">
        <v>30.4</v>
      </c>
      <c r="U103" s="7">
        <v>0.6</v>
      </c>
      <c r="V103" s="8">
        <v>3.87</v>
      </c>
      <c r="W103" s="6">
        <v>0.67</v>
      </c>
      <c r="Y103" s="1" t="s">
        <v>29</v>
      </c>
      <c r="Z103" s="1">
        <v>100</v>
      </c>
      <c r="AA103" s="1">
        <v>3</v>
      </c>
      <c r="AB103" s="1">
        <v>2</v>
      </c>
      <c r="AC103" s="1">
        <v>1</v>
      </c>
      <c r="AD103" s="1">
        <v>24.14</v>
      </c>
      <c r="AE103" s="1">
        <v>68.17</v>
      </c>
      <c r="AF103" s="11">
        <v>30.1</v>
      </c>
      <c r="AG103" s="12">
        <v>0.7</v>
      </c>
      <c r="AH103" s="13">
        <v>3.76</v>
      </c>
      <c r="AI103" s="14">
        <v>0.77</v>
      </c>
      <c r="AK103" s="1" t="s">
        <v>28</v>
      </c>
      <c r="AL103" s="1">
        <v>100</v>
      </c>
      <c r="AM103" s="1">
        <v>3</v>
      </c>
      <c r="AN103" s="1">
        <v>2</v>
      </c>
      <c r="AO103" s="1">
        <v>1</v>
      </c>
      <c r="AP103" s="1">
        <v>22.1</v>
      </c>
      <c r="AQ103" s="1">
        <v>42.62</v>
      </c>
      <c r="AR103" s="2">
        <v>30.2</v>
      </c>
      <c r="AS103" s="23">
        <v>0.7</v>
      </c>
      <c r="AT103" s="17">
        <v>3.91</v>
      </c>
      <c r="AU103" s="18">
        <v>0.8</v>
      </c>
      <c r="AW103" s="1" t="s">
        <v>27</v>
      </c>
      <c r="AX103" s="1">
        <v>100</v>
      </c>
      <c r="AY103" s="1">
        <v>3</v>
      </c>
      <c r="AZ103" s="1">
        <v>2</v>
      </c>
      <c r="BA103" s="1">
        <v>1</v>
      </c>
      <c r="BB103" s="1">
        <v>22.1</v>
      </c>
      <c r="BC103" s="1">
        <v>66.14</v>
      </c>
      <c r="BD103" s="12">
        <v>29.1</v>
      </c>
      <c r="BE103" s="26">
        <v>0.7</v>
      </c>
      <c r="BF103" s="14">
        <v>3.12</v>
      </c>
      <c r="BG103" s="21">
        <v>0.65</v>
      </c>
    </row>
    <row r="104" spans="1:59" x14ac:dyDescent="0.25">
      <c r="A104" s="1" t="s">
        <v>31</v>
      </c>
      <c r="B104" s="1">
        <v>100</v>
      </c>
      <c r="C104" s="1">
        <v>3</v>
      </c>
      <c r="D104" s="1">
        <v>2</v>
      </c>
      <c r="E104" s="1">
        <v>2</v>
      </c>
      <c r="F104" s="1">
        <v>24.01</v>
      </c>
      <c r="G104" s="1">
        <v>22.14</v>
      </c>
      <c r="H104" s="1">
        <v>34.619999999999997</v>
      </c>
      <c r="I104" s="1">
        <v>0.71</v>
      </c>
      <c r="J104" s="1">
        <v>2.15</v>
      </c>
      <c r="K104" s="1">
        <v>0.69</v>
      </c>
      <c r="M104" s="1" t="s">
        <v>30</v>
      </c>
      <c r="N104" s="1">
        <v>100</v>
      </c>
      <c r="O104" s="1">
        <v>3</v>
      </c>
      <c r="P104" s="1">
        <v>2</v>
      </c>
      <c r="Q104" s="1">
        <v>2</v>
      </c>
      <c r="R104" s="1">
        <v>24</v>
      </c>
      <c r="S104" s="1">
        <v>44.2</v>
      </c>
      <c r="T104" s="4">
        <v>31.1</v>
      </c>
      <c r="U104" s="7">
        <v>0.6</v>
      </c>
      <c r="V104" s="8">
        <v>3.69</v>
      </c>
      <c r="W104" s="6">
        <v>0.63</v>
      </c>
      <c r="Y104" s="1" t="s">
        <v>29</v>
      </c>
      <c r="Z104" s="1">
        <v>100</v>
      </c>
      <c r="AA104" s="1">
        <v>3</v>
      </c>
      <c r="AB104" s="1">
        <v>2</v>
      </c>
      <c r="AC104" s="1">
        <v>2</v>
      </c>
      <c r="AD104" s="1">
        <v>25.17</v>
      </c>
      <c r="AE104" s="1">
        <v>76.150000000000006</v>
      </c>
      <c r="AF104" s="11">
        <v>30.1</v>
      </c>
      <c r="AG104" s="12">
        <v>0.7</v>
      </c>
      <c r="AH104" s="13">
        <v>3.87</v>
      </c>
      <c r="AI104" s="14">
        <v>0.79</v>
      </c>
      <c r="AK104" s="1" t="s">
        <v>28</v>
      </c>
      <c r="AL104" s="1">
        <v>100</v>
      </c>
      <c r="AM104" s="1">
        <v>3</v>
      </c>
      <c r="AN104" s="1">
        <v>2</v>
      </c>
      <c r="AO104" s="1">
        <v>2</v>
      </c>
      <c r="AP104" s="1">
        <v>19.8</v>
      </c>
      <c r="AQ104" s="1">
        <v>49.14</v>
      </c>
      <c r="AR104" s="2">
        <v>29.9</v>
      </c>
      <c r="AS104" s="23">
        <v>0.7</v>
      </c>
      <c r="AT104" s="17">
        <v>3.89</v>
      </c>
      <c r="AU104" s="18">
        <v>0.79</v>
      </c>
      <c r="AW104" s="1" t="s">
        <v>27</v>
      </c>
      <c r="AX104" s="1">
        <v>100</v>
      </c>
      <c r="AY104" s="1">
        <v>3</v>
      </c>
      <c r="AZ104" s="1">
        <v>2</v>
      </c>
      <c r="BA104" s="1">
        <v>2</v>
      </c>
      <c r="BB104" s="1">
        <v>27.2</v>
      </c>
      <c r="BC104" s="1">
        <v>95.12</v>
      </c>
      <c r="BD104" s="12">
        <v>29.1</v>
      </c>
      <c r="BE104" s="26">
        <v>0.7</v>
      </c>
      <c r="BF104" s="14">
        <v>3.24</v>
      </c>
      <c r="BG104" s="21">
        <v>0.69</v>
      </c>
    </row>
    <row r="105" spans="1:59" x14ac:dyDescent="0.25">
      <c r="A105" s="1" t="s">
        <v>31</v>
      </c>
      <c r="B105" s="1">
        <v>100</v>
      </c>
      <c r="C105" s="1">
        <v>3</v>
      </c>
      <c r="D105" s="1">
        <v>2</v>
      </c>
      <c r="E105" s="1">
        <v>3</v>
      </c>
      <c r="F105" s="1">
        <v>26.12</v>
      </c>
      <c r="G105" s="1">
        <v>20.97</v>
      </c>
      <c r="H105" s="1">
        <v>33.909999999999997</v>
      </c>
      <c r="I105" s="1">
        <v>0.71</v>
      </c>
      <c r="J105" s="1">
        <v>2.71</v>
      </c>
      <c r="K105" s="1">
        <v>0.76</v>
      </c>
      <c r="M105" s="1" t="s">
        <v>30</v>
      </c>
      <c r="N105" s="1">
        <v>100</v>
      </c>
      <c r="O105" s="1">
        <v>3</v>
      </c>
      <c r="P105" s="1">
        <v>2</v>
      </c>
      <c r="Q105" s="1">
        <v>3</v>
      </c>
      <c r="R105" s="1">
        <v>24.26</v>
      </c>
      <c r="S105" s="1">
        <v>79.599999999999994</v>
      </c>
      <c r="T105" s="4">
        <v>32.5</v>
      </c>
      <c r="U105" s="7">
        <v>0.7</v>
      </c>
      <c r="V105" s="8">
        <v>3.32</v>
      </c>
      <c r="W105" s="6">
        <v>0.62</v>
      </c>
      <c r="Y105" s="1" t="s">
        <v>29</v>
      </c>
      <c r="Z105" s="1">
        <v>100</v>
      </c>
      <c r="AA105" s="1">
        <v>3</v>
      </c>
      <c r="AB105" s="1">
        <v>2</v>
      </c>
      <c r="AC105" s="1">
        <v>3</v>
      </c>
      <c r="AD105" s="1">
        <v>24</v>
      </c>
      <c r="AE105" s="1">
        <v>54.18</v>
      </c>
      <c r="AF105" s="11">
        <v>29.9</v>
      </c>
      <c r="AG105" s="12">
        <v>0.6</v>
      </c>
      <c r="AH105" s="13">
        <v>3.77</v>
      </c>
      <c r="AI105" s="14">
        <v>0.76</v>
      </c>
      <c r="AK105" s="1" t="s">
        <v>28</v>
      </c>
      <c r="AL105" s="1">
        <v>100</v>
      </c>
      <c r="AM105" s="1">
        <v>3</v>
      </c>
      <c r="AN105" s="1">
        <v>2</v>
      </c>
      <c r="AO105" s="1">
        <v>3</v>
      </c>
      <c r="AP105" s="1">
        <v>25.2</v>
      </c>
      <c r="AQ105" s="1">
        <v>52.12</v>
      </c>
      <c r="AR105" s="2">
        <v>29.9</v>
      </c>
      <c r="AS105" s="23">
        <v>0.6</v>
      </c>
      <c r="AT105" s="17">
        <v>3.91</v>
      </c>
      <c r="AU105" s="18">
        <v>0.81</v>
      </c>
      <c r="AW105" s="1" t="s">
        <v>27</v>
      </c>
      <c r="AX105" s="1">
        <v>100</v>
      </c>
      <c r="AY105" s="1">
        <v>3</v>
      </c>
      <c r="AZ105" s="1">
        <v>2</v>
      </c>
      <c r="BA105" s="1">
        <v>3</v>
      </c>
      <c r="BB105" s="1">
        <v>23.4</v>
      </c>
      <c r="BC105" s="1">
        <v>81.709999999999994</v>
      </c>
      <c r="BD105" s="12">
        <v>29.4</v>
      </c>
      <c r="BE105" s="26">
        <v>0.7</v>
      </c>
      <c r="BF105" s="14">
        <v>3.13</v>
      </c>
      <c r="BG105" s="21">
        <v>0.65</v>
      </c>
    </row>
    <row r="106" spans="1:59" x14ac:dyDescent="0.25">
      <c r="A106" s="1" t="s">
        <v>31</v>
      </c>
      <c r="B106" s="1">
        <v>100</v>
      </c>
      <c r="C106" s="1">
        <v>3</v>
      </c>
      <c r="D106" s="1">
        <v>2</v>
      </c>
      <c r="E106" s="1">
        <v>4</v>
      </c>
      <c r="F106" s="1">
        <v>29.17</v>
      </c>
      <c r="G106" s="1">
        <v>20.81</v>
      </c>
      <c r="H106" s="1">
        <v>32.14</v>
      </c>
      <c r="I106" s="1">
        <v>0.73</v>
      </c>
      <c r="J106" s="1">
        <v>2.3199999999999998</v>
      </c>
      <c r="K106" s="1">
        <v>0.69</v>
      </c>
      <c r="M106" s="1" t="s">
        <v>30</v>
      </c>
      <c r="N106" s="1">
        <v>100</v>
      </c>
      <c r="O106" s="1">
        <v>3</v>
      </c>
      <c r="P106" s="1">
        <v>2</v>
      </c>
      <c r="Q106" s="1">
        <v>4</v>
      </c>
      <c r="R106" s="1">
        <v>24.53</v>
      </c>
      <c r="S106" s="1">
        <v>104.7</v>
      </c>
      <c r="T106" s="4">
        <v>32.4</v>
      </c>
      <c r="U106" s="7">
        <v>0.7</v>
      </c>
      <c r="V106" s="8">
        <v>3.37</v>
      </c>
      <c r="W106" s="6">
        <v>0.61</v>
      </c>
      <c r="Y106" s="1" t="s">
        <v>29</v>
      </c>
      <c r="Z106" s="1">
        <v>100</v>
      </c>
      <c r="AA106" s="1">
        <v>3</v>
      </c>
      <c r="AB106" s="1">
        <v>2</v>
      </c>
      <c r="AC106" s="1">
        <v>4</v>
      </c>
      <c r="AD106" s="1">
        <v>26.02</v>
      </c>
      <c r="AE106" s="1">
        <v>56.15</v>
      </c>
      <c r="AF106" s="11">
        <v>29.4</v>
      </c>
      <c r="AG106" s="12">
        <v>0.6</v>
      </c>
      <c r="AH106" s="13">
        <v>3.79</v>
      </c>
      <c r="AI106" s="14">
        <v>0.79</v>
      </c>
      <c r="AK106" s="1" t="s">
        <v>28</v>
      </c>
      <c r="AL106" s="1">
        <v>100</v>
      </c>
      <c r="AM106" s="1">
        <v>3</v>
      </c>
      <c r="AN106" s="1">
        <v>2</v>
      </c>
      <c r="AO106" s="1">
        <v>4</v>
      </c>
      <c r="AP106" s="1">
        <v>23.1</v>
      </c>
      <c r="AQ106" s="1">
        <v>71.41</v>
      </c>
      <c r="AR106" s="2">
        <v>30</v>
      </c>
      <c r="AS106" s="23">
        <v>0.6</v>
      </c>
      <c r="AT106" s="17">
        <v>3.98</v>
      </c>
      <c r="AU106" s="18">
        <v>0.83</v>
      </c>
      <c r="AW106" s="1" t="s">
        <v>27</v>
      </c>
      <c r="AX106" s="1">
        <v>100</v>
      </c>
      <c r="AY106" s="1">
        <v>3</v>
      </c>
      <c r="AZ106" s="1">
        <v>2</v>
      </c>
      <c r="BA106" s="1">
        <v>4</v>
      </c>
      <c r="BB106" s="1">
        <v>24.4</v>
      </c>
      <c r="BC106" s="1">
        <v>69.56</v>
      </c>
      <c r="BD106" s="12">
        <v>30.2</v>
      </c>
      <c r="BE106" s="26">
        <v>0.7</v>
      </c>
      <c r="BF106" s="14">
        <v>3.27</v>
      </c>
      <c r="BG106" s="21">
        <v>0.7</v>
      </c>
    </row>
    <row r="107" spans="1:59" x14ac:dyDescent="0.25">
      <c r="A107" s="1" t="s">
        <v>31</v>
      </c>
      <c r="B107" s="1">
        <v>150</v>
      </c>
      <c r="C107" s="1">
        <v>3</v>
      </c>
      <c r="D107" s="1">
        <v>2</v>
      </c>
      <c r="E107" s="1">
        <v>1</v>
      </c>
      <c r="F107" s="1">
        <v>34.5</v>
      </c>
      <c r="G107" s="1">
        <v>21.01</v>
      </c>
      <c r="H107" s="1">
        <v>34.71</v>
      </c>
      <c r="I107" s="1">
        <v>0.66</v>
      </c>
      <c r="J107" s="1">
        <v>2.21</v>
      </c>
      <c r="K107" s="1">
        <v>0.61</v>
      </c>
      <c r="M107" s="1" t="s">
        <v>30</v>
      </c>
      <c r="N107" s="1">
        <v>150</v>
      </c>
      <c r="O107" s="1">
        <v>3</v>
      </c>
      <c r="P107" s="1">
        <v>2</v>
      </c>
      <c r="Q107" s="1">
        <v>1</v>
      </c>
      <c r="R107" s="1">
        <v>16.8</v>
      </c>
      <c r="S107" s="1">
        <v>98.2</v>
      </c>
      <c r="T107" s="4">
        <v>30.2</v>
      </c>
      <c r="U107" s="7">
        <v>0.6</v>
      </c>
      <c r="V107" s="8">
        <v>3.41</v>
      </c>
      <c r="W107" s="6">
        <v>0.59</v>
      </c>
      <c r="Y107" s="1" t="s">
        <v>29</v>
      </c>
      <c r="Z107" s="1">
        <v>150</v>
      </c>
      <c r="AA107" s="1">
        <v>3</v>
      </c>
      <c r="AB107" s="1">
        <v>2</v>
      </c>
      <c r="AC107" s="1">
        <v>1</v>
      </c>
      <c r="AD107" s="1">
        <v>28.9</v>
      </c>
      <c r="AE107" s="1">
        <v>71.13</v>
      </c>
      <c r="AF107" s="11">
        <v>30</v>
      </c>
      <c r="AG107" s="12">
        <v>0.6</v>
      </c>
      <c r="AH107" s="13">
        <v>3.14</v>
      </c>
      <c r="AI107" s="14">
        <v>0.69</v>
      </c>
      <c r="AK107" s="1" t="s">
        <v>28</v>
      </c>
      <c r="AL107" s="1">
        <v>150</v>
      </c>
      <c r="AM107" s="1">
        <v>3</v>
      </c>
      <c r="AN107" s="1">
        <v>2</v>
      </c>
      <c r="AO107" s="1">
        <v>1</v>
      </c>
      <c r="AP107" s="1">
        <v>24.4</v>
      </c>
      <c r="AQ107" s="1">
        <v>61.28</v>
      </c>
      <c r="AR107" s="2">
        <v>30</v>
      </c>
      <c r="AS107" s="23">
        <v>0.7</v>
      </c>
      <c r="AT107" s="17">
        <v>3.98</v>
      </c>
      <c r="AU107" s="18">
        <v>0.83</v>
      </c>
      <c r="AW107" s="1" t="s">
        <v>27</v>
      </c>
      <c r="AX107" s="1">
        <v>150</v>
      </c>
      <c r="AY107" s="1">
        <v>3</v>
      </c>
      <c r="AZ107" s="1">
        <v>2</v>
      </c>
      <c r="BA107" s="1">
        <v>1</v>
      </c>
      <c r="BB107" s="1">
        <v>26.5</v>
      </c>
      <c r="BC107" s="1">
        <v>99.11</v>
      </c>
      <c r="BD107" s="12">
        <v>29.2</v>
      </c>
      <c r="BE107" s="26">
        <v>0.7</v>
      </c>
      <c r="BF107" s="14">
        <v>2.99</v>
      </c>
      <c r="BG107" s="21">
        <v>0.5</v>
      </c>
    </row>
    <row r="108" spans="1:59" x14ac:dyDescent="0.25">
      <c r="A108" s="1" t="s">
        <v>31</v>
      </c>
      <c r="B108" s="1">
        <v>150</v>
      </c>
      <c r="C108" s="1">
        <v>3</v>
      </c>
      <c r="D108" s="1">
        <v>2</v>
      </c>
      <c r="E108" s="1">
        <v>2</v>
      </c>
      <c r="F108" s="1">
        <v>23.91</v>
      </c>
      <c r="G108" s="1">
        <v>24.3</v>
      </c>
      <c r="H108" s="1">
        <v>34.17</v>
      </c>
      <c r="I108" s="1">
        <v>0.66</v>
      </c>
      <c r="J108" s="1">
        <v>2.92</v>
      </c>
      <c r="K108" s="1">
        <v>0.81</v>
      </c>
      <c r="M108" s="1" t="s">
        <v>30</v>
      </c>
      <c r="N108" s="1">
        <v>150</v>
      </c>
      <c r="O108" s="1">
        <v>3</v>
      </c>
      <c r="P108" s="1">
        <v>2</v>
      </c>
      <c r="Q108" s="1">
        <v>2</v>
      </c>
      <c r="R108" s="1">
        <v>19.760000000000002</v>
      </c>
      <c r="S108" s="1">
        <v>48.5</v>
      </c>
      <c r="T108" s="4">
        <v>30.1</v>
      </c>
      <c r="U108" s="7">
        <v>0.6</v>
      </c>
      <c r="V108" s="8">
        <v>3.21</v>
      </c>
      <c r="W108" s="6">
        <v>0.54</v>
      </c>
      <c r="Y108" s="1" t="s">
        <v>29</v>
      </c>
      <c r="Z108" s="1">
        <v>150</v>
      </c>
      <c r="AA108" s="1">
        <v>3</v>
      </c>
      <c r="AB108" s="1">
        <v>2</v>
      </c>
      <c r="AC108" s="1">
        <v>2</v>
      </c>
      <c r="AD108" s="1">
        <v>27.2</v>
      </c>
      <c r="AE108" s="1">
        <v>76.42</v>
      </c>
      <c r="AF108" s="11">
        <v>29.5</v>
      </c>
      <c r="AG108" s="12">
        <v>0.6</v>
      </c>
      <c r="AH108" s="13">
        <v>3.22</v>
      </c>
      <c r="AI108" s="14">
        <v>0.7</v>
      </c>
      <c r="AK108" s="1" t="s">
        <v>28</v>
      </c>
      <c r="AL108" s="1">
        <v>150</v>
      </c>
      <c r="AM108" s="1">
        <v>3</v>
      </c>
      <c r="AN108" s="1">
        <v>2</v>
      </c>
      <c r="AO108" s="1">
        <v>2</v>
      </c>
      <c r="AP108" s="1">
        <v>21.1</v>
      </c>
      <c r="AQ108" s="1">
        <v>99.12</v>
      </c>
      <c r="AR108" s="2">
        <v>30.1</v>
      </c>
      <c r="AS108" s="23">
        <v>0.7</v>
      </c>
      <c r="AT108" s="17">
        <v>3.91</v>
      </c>
      <c r="AU108" s="18">
        <v>0.81</v>
      </c>
      <c r="AW108" s="1" t="s">
        <v>27</v>
      </c>
      <c r="AX108" s="1">
        <v>150</v>
      </c>
      <c r="AY108" s="1">
        <v>3</v>
      </c>
      <c r="AZ108" s="1">
        <v>2</v>
      </c>
      <c r="BA108" s="1">
        <v>2</v>
      </c>
      <c r="BB108" s="1">
        <v>28.9</v>
      </c>
      <c r="BC108" s="1">
        <v>89.77</v>
      </c>
      <c r="BD108" s="12">
        <v>29.8</v>
      </c>
      <c r="BE108" s="26">
        <v>0.7</v>
      </c>
      <c r="BF108" s="14">
        <v>3.11</v>
      </c>
      <c r="BG108" s="21">
        <v>0.53</v>
      </c>
    </row>
    <row r="109" spans="1:59" x14ac:dyDescent="0.25">
      <c r="A109" s="1" t="s">
        <v>31</v>
      </c>
      <c r="B109" s="1">
        <v>150</v>
      </c>
      <c r="C109" s="1">
        <v>3</v>
      </c>
      <c r="D109" s="1">
        <v>2</v>
      </c>
      <c r="E109" s="1">
        <v>3</v>
      </c>
      <c r="F109" s="1">
        <v>25.17</v>
      </c>
      <c r="G109" s="1">
        <v>19.989999999999998</v>
      </c>
      <c r="H109" s="1">
        <v>32.18</v>
      </c>
      <c r="I109" s="1">
        <v>0.77</v>
      </c>
      <c r="J109" s="1">
        <v>2.61</v>
      </c>
      <c r="K109" s="1">
        <v>0.72</v>
      </c>
      <c r="M109" s="1" t="s">
        <v>30</v>
      </c>
      <c r="N109" s="1">
        <v>150</v>
      </c>
      <c r="O109" s="1">
        <v>3</v>
      </c>
      <c r="P109" s="1">
        <v>2</v>
      </c>
      <c r="Q109" s="1">
        <v>3</v>
      </c>
      <c r="R109" s="1">
        <v>27.53</v>
      </c>
      <c r="S109" s="1">
        <v>99.6</v>
      </c>
      <c r="T109" s="4">
        <v>30.2</v>
      </c>
      <c r="U109" s="7">
        <v>0.7</v>
      </c>
      <c r="V109" s="8">
        <v>3.02</v>
      </c>
      <c r="W109" s="6">
        <v>0.49</v>
      </c>
      <c r="Y109" s="1" t="s">
        <v>29</v>
      </c>
      <c r="Z109" s="1">
        <v>150</v>
      </c>
      <c r="AA109" s="1">
        <v>3</v>
      </c>
      <c r="AB109" s="1">
        <v>2</v>
      </c>
      <c r="AC109" s="1">
        <v>3</v>
      </c>
      <c r="AD109" s="1">
        <v>23.4</v>
      </c>
      <c r="AE109" s="1">
        <v>74.12</v>
      </c>
      <c r="AF109" s="11">
        <v>29.9</v>
      </c>
      <c r="AG109" s="12">
        <v>0.7</v>
      </c>
      <c r="AH109" s="13">
        <v>3.17</v>
      </c>
      <c r="AI109" s="14">
        <v>0.69</v>
      </c>
      <c r="AK109" s="1" t="s">
        <v>28</v>
      </c>
      <c r="AL109" s="1">
        <v>150</v>
      </c>
      <c r="AM109" s="1">
        <v>3</v>
      </c>
      <c r="AN109" s="1">
        <v>2</v>
      </c>
      <c r="AO109" s="1">
        <v>3</v>
      </c>
      <c r="AP109" s="1">
        <v>17.899999999999999</v>
      </c>
      <c r="AQ109" s="1">
        <v>68.400000000000006</v>
      </c>
      <c r="AR109" s="2">
        <v>30.1</v>
      </c>
      <c r="AS109" s="23">
        <v>0.6</v>
      </c>
      <c r="AT109" s="17">
        <v>3.89</v>
      </c>
      <c r="AU109" s="18">
        <v>0.79</v>
      </c>
      <c r="AW109" s="1" t="s">
        <v>27</v>
      </c>
      <c r="AX109" s="1">
        <v>150</v>
      </c>
      <c r="AY109" s="1">
        <v>3</v>
      </c>
      <c r="AZ109" s="1">
        <v>2</v>
      </c>
      <c r="BA109" s="1">
        <v>3</v>
      </c>
      <c r="BB109" s="1">
        <v>22.4</v>
      </c>
      <c r="BC109" s="1">
        <v>59.62</v>
      </c>
      <c r="BD109" s="12">
        <v>30.1</v>
      </c>
      <c r="BE109" s="26">
        <v>0.7</v>
      </c>
      <c r="BF109" s="14">
        <v>3.04</v>
      </c>
      <c r="BG109" s="21">
        <v>0.51</v>
      </c>
    </row>
    <row r="110" spans="1:59" x14ac:dyDescent="0.25">
      <c r="A110" s="1" t="s">
        <v>31</v>
      </c>
      <c r="B110" s="1">
        <v>150</v>
      </c>
      <c r="C110" s="1">
        <v>3</v>
      </c>
      <c r="D110" s="1">
        <v>2</v>
      </c>
      <c r="E110" s="1">
        <v>4</v>
      </c>
      <c r="F110" s="1">
        <v>29.97</v>
      </c>
      <c r="G110" s="1">
        <v>18.98</v>
      </c>
      <c r="H110" s="1">
        <v>35.159999999999997</v>
      </c>
      <c r="I110" s="1">
        <v>0.76</v>
      </c>
      <c r="J110" s="1">
        <v>2.41</v>
      </c>
      <c r="K110" s="1">
        <v>0.79</v>
      </c>
      <c r="M110" s="1" t="s">
        <v>30</v>
      </c>
      <c r="N110" s="1">
        <v>150</v>
      </c>
      <c r="O110" s="1">
        <v>3</v>
      </c>
      <c r="P110" s="1">
        <v>2</v>
      </c>
      <c r="Q110" s="1">
        <v>4</v>
      </c>
      <c r="R110" s="1">
        <v>21.46</v>
      </c>
      <c r="S110" s="1">
        <v>79.599999999999994</v>
      </c>
      <c r="T110" s="4">
        <v>30.2</v>
      </c>
      <c r="U110" s="7">
        <v>0.7</v>
      </c>
      <c r="V110" s="8">
        <v>3.22</v>
      </c>
      <c r="W110" s="6">
        <v>0.51</v>
      </c>
      <c r="Y110" s="1" t="s">
        <v>29</v>
      </c>
      <c r="Z110" s="1">
        <v>150</v>
      </c>
      <c r="AA110" s="1">
        <v>3</v>
      </c>
      <c r="AB110" s="1">
        <v>2</v>
      </c>
      <c r="AC110" s="1">
        <v>4</v>
      </c>
      <c r="AD110" s="1">
        <v>19.28</v>
      </c>
      <c r="AE110" s="1">
        <v>62.91</v>
      </c>
      <c r="AF110" s="11">
        <v>29.9</v>
      </c>
      <c r="AG110" s="12">
        <v>0.7</v>
      </c>
      <c r="AH110" s="13">
        <v>3.16</v>
      </c>
      <c r="AI110" s="14">
        <v>0.68</v>
      </c>
      <c r="AK110" s="1" t="s">
        <v>28</v>
      </c>
      <c r="AL110" s="1">
        <v>150</v>
      </c>
      <c r="AM110" s="1">
        <v>3</v>
      </c>
      <c r="AN110" s="1">
        <v>2</v>
      </c>
      <c r="AO110" s="1">
        <v>4</v>
      </c>
      <c r="AP110" s="1">
        <v>18.100000000000001</v>
      </c>
      <c r="AQ110" s="1">
        <v>49.2</v>
      </c>
      <c r="AR110" s="2">
        <v>30</v>
      </c>
      <c r="AS110" s="23">
        <v>0.6</v>
      </c>
      <c r="AT110" s="17">
        <v>3.79</v>
      </c>
      <c r="AU110" s="18">
        <v>0.77</v>
      </c>
      <c r="AW110" s="1" t="s">
        <v>27</v>
      </c>
      <c r="AX110" s="1">
        <v>150</v>
      </c>
      <c r="AY110" s="1">
        <v>3</v>
      </c>
      <c r="AZ110" s="1">
        <v>2</v>
      </c>
      <c r="BA110" s="1">
        <v>4</v>
      </c>
      <c r="BB110" s="1">
        <v>24.7</v>
      </c>
      <c r="BC110" s="1">
        <v>59.71</v>
      </c>
      <c r="BD110" s="12">
        <v>29.2</v>
      </c>
      <c r="BE110" s="26">
        <v>0.7</v>
      </c>
      <c r="BF110" s="14">
        <v>3.2</v>
      </c>
      <c r="BG110" s="21">
        <v>0.51</v>
      </c>
    </row>
    <row r="111" spans="1:59" x14ac:dyDescent="0.25">
      <c r="A111" s="1" t="s">
        <v>31</v>
      </c>
      <c r="B111" s="1">
        <v>200</v>
      </c>
      <c r="C111" s="1">
        <v>3</v>
      </c>
      <c r="D111" s="1">
        <v>2</v>
      </c>
      <c r="E111" s="1">
        <v>1</v>
      </c>
      <c r="F111" s="1">
        <v>28.69</v>
      </c>
      <c r="G111" s="1">
        <v>21.13</v>
      </c>
      <c r="H111" s="1">
        <v>34.11</v>
      </c>
      <c r="I111" s="1">
        <v>0.81</v>
      </c>
      <c r="J111" s="1">
        <v>2.76</v>
      </c>
      <c r="K111" s="1">
        <v>0.81</v>
      </c>
      <c r="M111" s="1" t="s">
        <v>30</v>
      </c>
      <c r="N111" s="1">
        <v>200</v>
      </c>
      <c r="O111" s="1">
        <v>3</v>
      </c>
      <c r="P111" s="1">
        <v>2</v>
      </c>
      <c r="Q111" s="1">
        <v>1</v>
      </c>
      <c r="R111" s="1">
        <v>24.73</v>
      </c>
      <c r="S111" s="1">
        <v>56.5</v>
      </c>
      <c r="T111" s="4">
        <v>30.1</v>
      </c>
      <c r="U111" s="7">
        <v>0.6</v>
      </c>
      <c r="V111" s="8">
        <v>3.22</v>
      </c>
      <c r="W111" s="6">
        <v>0.49</v>
      </c>
      <c r="Y111" s="1" t="s">
        <v>29</v>
      </c>
      <c r="Z111" s="1">
        <v>200</v>
      </c>
      <c r="AA111" s="1">
        <v>3</v>
      </c>
      <c r="AB111" s="1">
        <v>2</v>
      </c>
      <c r="AC111" s="1">
        <v>1</v>
      </c>
      <c r="AD111" s="1">
        <v>22.1</v>
      </c>
      <c r="AE111" s="1">
        <v>87.1</v>
      </c>
      <c r="AF111" s="11">
        <v>29.8</v>
      </c>
      <c r="AG111" s="12">
        <v>0.6</v>
      </c>
      <c r="AH111" s="13">
        <v>3.25</v>
      </c>
      <c r="AI111" s="14">
        <v>0.51</v>
      </c>
      <c r="AK111" s="1" t="s">
        <v>28</v>
      </c>
      <c r="AL111" s="1">
        <v>200</v>
      </c>
      <c r="AM111" s="1">
        <v>3</v>
      </c>
      <c r="AN111" s="1">
        <v>2</v>
      </c>
      <c r="AO111" s="1">
        <v>1</v>
      </c>
      <c r="AP111" s="1">
        <v>22.3</v>
      </c>
      <c r="AQ111" s="1">
        <v>79.099999999999994</v>
      </c>
      <c r="AR111" s="2">
        <v>30.2</v>
      </c>
      <c r="AS111" s="23">
        <v>0.6</v>
      </c>
      <c r="AT111" s="17">
        <v>3.88</v>
      </c>
      <c r="AU111" s="18">
        <v>0.78</v>
      </c>
      <c r="AW111" s="1" t="s">
        <v>27</v>
      </c>
      <c r="AX111" s="1">
        <v>200</v>
      </c>
      <c r="AY111" s="1">
        <v>3</v>
      </c>
      <c r="AZ111" s="1">
        <v>2</v>
      </c>
      <c r="BA111" s="1">
        <v>1</v>
      </c>
      <c r="BB111" s="1">
        <v>28.8</v>
      </c>
      <c r="BC111" s="1">
        <v>49.81</v>
      </c>
      <c r="BD111" s="12">
        <v>29.1</v>
      </c>
      <c r="BE111" s="26">
        <v>0.7</v>
      </c>
      <c r="BF111" s="14">
        <v>3.03</v>
      </c>
      <c r="BG111" s="21">
        <v>0.51</v>
      </c>
    </row>
    <row r="112" spans="1:59" x14ac:dyDescent="0.25">
      <c r="A112" s="1" t="s">
        <v>31</v>
      </c>
      <c r="B112" s="1">
        <v>200</v>
      </c>
      <c r="C112" s="1">
        <v>3</v>
      </c>
      <c r="D112" s="1">
        <v>2</v>
      </c>
      <c r="E112" s="1">
        <v>2</v>
      </c>
      <c r="F112" s="1">
        <v>27.41</v>
      </c>
      <c r="G112" s="1">
        <v>20.170000000000002</v>
      </c>
      <c r="H112" s="1">
        <v>33</v>
      </c>
      <c r="I112" s="1">
        <v>0.66</v>
      </c>
      <c r="J112" s="1">
        <v>2.59</v>
      </c>
      <c r="K112" s="1">
        <v>0.71</v>
      </c>
      <c r="M112" s="1" t="s">
        <v>30</v>
      </c>
      <c r="N112" s="1">
        <v>200</v>
      </c>
      <c r="O112" s="1">
        <v>3</v>
      </c>
      <c r="P112" s="1">
        <v>2</v>
      </c>
      <c r="Q112" s="1">
        <v>2</v>
      </c>
      <c r="R112" s="1">
        <v>23.06</v>
      </c>
      <c r="S112" s="1">
        <v>79.3</v>
      </c>
      <c r="T112" s="4">
        <v>30.1</v>
      </c>
      <c r="U112" s="7">
        <v>0.6</v>
      </c>
      <c r="V112" s="8">
        <v>3.18</v>
      </c>
      <c r="W112" s="6">
        <v>0.47</v>
      </c>
      <c r="Y112" s="1" t="s">
        <v>29</v>
      </c>
      <c r="Z112" s="1">
        <v>200</v>
      </c>
      <c r="AA112" s="1">
        <v>3</v>
      </c>
      <c r="AB112" s="1">
        <v>2</v>
      </c>
      <c r="AC112" s="1">
        <v>2</v>
      </c>
      <c r="AD112" s="1">
        <v>23.2</v>
      </c>
      <c r="AE112" s="1">
        <v>69.5</v>
      </c>
      <c r="AF112" s="11">
        <v>29.2</v>
      </c>
      <c r="AG112" s="12">
        <v>0.6</v>
      </c>
      <c r="AH112" s="13">
        <v>3.14</v>
      </c>
      <c r="AI112" s="14">
        <v>0.49</v>
      </c>
      <c r="AK112" s="1" t="s">
        <v>28</v>
      </c>
      <c r="AL112" s="1">
        <v>200</v>
      </c>
      <c r="AM112" s="1">
        <v>3</v>
      </c>
      <c r="AN112" s="1">
        <v>2</v>
      </c>
      <c r="AO112" s="1">
        <v>2</v>
      </c>
      <c r="AP112" s="1">
        <v>23.1</v>
      </c>
      <c r="AQ112" s="1">
        <v>69.31</v>
      </c>
      <c r="AR112" s="2">
        <v>29.8</v>
      </c>
      <c r="AS112" s="23">
        <v>0.6</v>
      </c>
      <c r="AT112" s="17">
        <v>3.72</v>
      </c>
      <c r="AU112" s="18">
        <v>0.81</v>
      </c>
      <c r="AW112" s="1" t="s">
        <v>27</v>
      </c>
      <c r="AX112" s="1">
        <v>200</v>
      </c>
      <c r="AY112" s="1">
        <v>3</v>
      </c>
      <c r="AZ112" s="1">
        <v>2</v>
      </c>
      <c r="BA112" s="1">
        <v>2</v>
      </c>
      <c r="BB112" s="1">
        <v>26.4</v>
      </c>
      <c r="BC112" s="1">
        <v>70.599999999999994</v>
      </c>
      <c r="BD112" s="12">
        <v>29.4</v>
      </c>
      <c r="BE112" s="26">
        <v>0.7</v>
      </c>
      <c r="BF112" s="14">
        <v>3.11</v>
      </c>
      <c r="BG112" s="21">
        <v>0.52</v>
      </c>
    </row>
    <row r="113" spans="1:59" x14ac:dyDescent="0.25">
      <c r="A113" s="1" t="s">
        <v>31</v>
      </c>
      <c r="B113" s="1">
        <v>200</v>
      </c>
      <c r="C113" s="1">
        <v>3</v>
      </c>
      <c r="D113" s="1">
        <v>2</v>
      </c>
      <c r="E113" s="1">
        <v>3</v>
      </c>
      <c r="F113" s="1">
        <v>34.130000000000003</v>
      </c>
      <c r="G113" s="1">
        <v>32.409999999999997</v>
      </c>
      <c r="H113" s="1">
        <v>35.01</v>
      </c>
      <c r="I113" s="1">
        <v>0.71</v>
      </c>
      <c r="J113" s="1">
        <v>2.91</v>
      </c>
      <c r="K113" s="1">
        <v>0.9</v>
      </c>
      <c r="M113" s="1" t="s">
        <v>30</v>
      </c>
      <c r="N113" s="1">
        <v>200</v>
      </c>
      <c r="O113" s="1">
        <v>3</v>
      </c>
      <c r="P113" s="1">
        <v>2</v>
      </c>
      <c r="Q113" s="1">
        <v>3</v>
      </c>
      <c r="R113" s="1">
        <v>12</v>
      </c>
      <c r="S113" s="1">
        <v>89.8</v>
      </c>
      <c r="T113" s="4">
        <v>29.7</v>
      </c>
      <c r="U113" s="7">
        <v>0.6</v>
      </c>
      <c r="V113" s="8">
        <v>3.21</v>
      </c>
      <c r="W113" s="6">
        <v>0.43</v>
      </c>
      <c r="Y113" s="1" t="s">
        <v>29</v>
      </c>
      <c r="Z113" s="1">
        <v>200</v>
      </c>
      <c r="AA113" s="1">
        <v>3</v>
      </c>
      <c r="AB113" s="1">
        <v>2</v>
      </c>
      <c r="AC113" s="1">
        <v>3</v>
      </c>
      <c r="AD113" s="1">
        <v>21.16</v>
      </c>
      <c r="AE113" s="1">
        <v>98.4</v>
      </c>
      <c r="AF113" s="11">
        <v>29.3</v>
      </c>
      <c r="AG113" s="12">
        <v>0.6</v>
      </c>
      <c r="AH113" s="13">
        <v>3.16</v>
      </c>
      <c r="AI113" s="14">
        <v>0.49</v>
      </c>
      <c r="AK113" s="1" t="s">
        <v>28</v>
      </c>
      <c r="AL113" s="1">
        <v>200</v>
      </c>
      <c r="AM113" s="1">
        <v>3</v>
      </c>
      <c r="AN113" s="1">
        <v>2</v>
      </c>
      <c r="AO113" s="1">
        <v>3</v>
      </c>
      <c r="AP113" s="1">
        <v>24.2</v>
      </c>
      <c r="AQ113" s="1">
        <v>79.7</v>
      </c>
      <c r="AR113" s="2">
        <v>29.9</v>
      </c>
      <c r="AS113" s="23">
        <v>0.6</v>
      </c>
      <c r="AT113" s="17">
        <v>3.92</v>
      </c>
      <c r="AU113" s="18">
        <v>0.81</v>
      </c>
      <c r="AW113" s="1" t="s">
        <v>27</v>
      </c>
      <c r="AX113" s="1">
        <v>200</v>
      </c>
      <c r="AY113" s="1">
        <v>3</v>
      </c>
      <c r="AZ113" s="1">
        <v>2</v>
      </c>
      <c r="BA113" s="1">
        <v>3</v>
      </c>
      <c r="BB113" s="1">
        <v>27.2</v>
      </c>
      <c r="BC113" s="1">
        <v>79.400000000000006</v>
      </c>
      <c r="BD113" s="12">
        <v>29.8</v>
      </c>
      <c r="BE113" s="26">
        <v>0.7</v>
      </c>
      <c r="BF113" s="14">
        <v>3.21</v>
      </c>
      <c r="BG113" s="21">
        <v>0.53</v>
      </c>
    </row>
    <row r="114" spans="1:59" x14ac:dyDescent="0.25">
      <c r="A114" s="1" t="s">
        <v>31</v>
      </c>
      <c r="B114" s="1">
        <v>200</v>
      </c>
      <c r="C114" s="1">
        <v>3</v>
      </c>
      <c r="D114" s="1">
        <v>2</v>
      </c>
      <c r="E114" s="1">
        <v>4</v>
      </c>
      <c r="F114" s="1">
        <v>24.97</v>
      </c>
      <c r="G114" s="1">
        <v>21.87</v>
      </c>
      <c r="H114" s="1">
        <v>34.299999999999997</v>
      </c>
      <c r="I114" s="1">
        <v>0.66</v>
      </c>
      <c r="J114" s="1">
        <v>2.9</v>
      </c>
      <c r="K114" s="1">
        <v>0.61</v>
      </c>
      <c r="M114" s="1" t="s">
        <v>30</v>
      </c>
      <c r="N114" s="1">
        <v>200</v>
      </c>
      <c r="O114" s="1">
        <v>3</v>
      </c>
      <c r="P114" s="1">
        <v>2</v>
      </c>
      <c r="Q114" s="1">
        <v>4</v>
      </c>
      <c r="R114" s="1">
        <v>25.63</v>
      </c>
      <c r="S114" s="1">
        <v>89.5</v>
      </c>
      <c r="T114" s="4">
        <v>29.8</v>
      </c>
      <c r="U114" s="7">
        <v>0.6</v>
      </c>
      <c r="V114" s="8">
        <v>3.11</v>
      </c>
      <c r="W114" s="6">
        <v>0.41</v>
      </c>
      <c r="Y114" s="1" t="s">
        <v>29</v>
      </c>
      <c r="Z114" s="1">
        <v>200</v>
      </c>
      <c r="AA114" s="1">
        <v>3</v>
      </c>
      <c r="AB114" s="1">
        <v>2</v>
      </c>
      <c r="AC114" s="1">
        <v>4</v>
      </c>
      <c r="AD114" s="1">
        <v>21.78</v>
      </c>
      <c r="AE114" s="1">
        <v>68.599999999999994</v>
      </c>
      <c r="AF114" s="11">
        <v>29.4</v>
      </c>
      <c r="AG114" s="12">
        <v>0.6</v>
      </c>
      <c r="AH114" s="13">
        <v>3.18</v>
      </c>
      <c r="AI114" s="14">
        <v>0.5</v>
      </c>
      <c r="AK114" s="1" t="s">
        <v>28</v>
      </c>
      <c r="AL114" s="1">
        <v>200</v>
      </c>
      <c r="AM114" s="1">
        <v>3</v>
      </c>
      <c r="AN114" s="1">
        <v>2</v>
      </c>
      <c r="AO114" s="1">
        <v>4</v>
      </c>
      <c r="AP114" s="1">
        <v>18.100000000000001</v>
      </c>
      <c r="AQ114" s="1">
        <v>89.71</v>
      </c>
      <c r="AR114" s="2">
        <v>30</v>
      </c>
      <c r="AS114" s="23">
        <v>0.6</v>
      </c>
      <c r="AT114" s="17">
        <v>3.89</v>
      </c>
      <c r="AU114" s="18">
        <v>0.79</v>
      </c>
      <c r="AW114" s="1" t="s">
        <v>27</v>
      </c>
      <c r="AX114" s="1">
        <v>200</v>
      </c>
      <c r="AY114" s="1">
        <v>3</v>
      </c>
      <c r="AZ114" s="1">
        <v>2</v>
      </c>
      <c r="BA114" s="1">
        <v>4</v>
      </c>
      <c r="BB114" s="1">
        <v>25.25</v>
      </c>
      <c r="BC114" s="1">
        <v>95.3</v>
      </c>
      <c r="BD114" s="12">
        <v>30.2</v>
      </c>
      <c r="BE114" s="26">
        <v>0.7</v>
      </c>
      <c r="BF114" s="14">
        <v>3.08</v>
      </c>
      <c r="BG114" s="21">
        <v>0.51</v>
      </c>
    </row>
    <row r="115" spans="1:59" x14ac:dyDescent="0.25">
      <c r="A115" s="1" t="s">
        <v>31</v>
      </c>
      <c r="B115" s="1">
        <v>0</v>
      </c>
      <c r="C115" s="1">
        <v>4</v>
      </c>
      <c r="D115" s="1">
        <v>2</v>
      </c>
      <c r="E115" s="1">
        <v>1</v>
      </c>
      <c r="F115" s="1">
        <v>33.700000000000003</v>
      </c>
      <c r="G115" s="1">
        <v>19.809999999999999</v>
      </c>
      <c r="H115" s="1">
        <v>33.9</v>
      </c>
      <c r="I115" s="1">
        <v>0.73</v>
      </c>
      <c r="J115" s="1">
        <v>2.87</v>
      </c>
      <c r="K115" s="1">
        <v>0.72</v>
      </c>
      <c r="M115" s="1" t="s">
        <v>30</v>
      </c>
      <c r="N115" s="1">
        <v>0</v>
      </c>
      <c r="O115" s="1">
        <v>4</v>
      </c>
      <c r="P115" s="1">
        <v>2</v>
      </c>
      <c r="Q115" s="1">
        <v>1</v>
      </c>
      <c r="R115" s="1">
        <v>27.2</v>
      </c>
      <c r="S115" s="1">
        <v>79.73</v>
      </c>
      <c r="T115" s="4">
        <v>33.299999999999997</v>
      </c>
      <c r="U115" s="7">
        <v>0.8</v>
      </c>
      <c r="V115" s="8">
        <v>3.99</v>
      </c>
      <c r="W115" s="6">
        <v>0.88</v>
      </c>
      <c r="Y115" s="1" t="s">
        <v>29</v>
      </c>
      <c r="Z115" s="1">
        <v>0</v>
      </c>
      <c r="AA115" s="1">
        <v>4</v>
      </c>
      <c r="AB115" s="1">
        <v>2</v>
      </c>
      <c r="AC115" s="1">
        <v>1</v>
      </c>
      <c r="AD115" s="1">
        <v>24.12</v>
      </c>
      <c r="AE115" s="1">
        <v>89.47</v>
      </c>
      <c r="AF115" s="11">
        <v>30.9</v>
      </c>
      <c r="AG115" s="12">
        <v>0.7</v>
      </c>
      <c r="AH115" s="13">
        <v>3.98</v>
      </c>
      <c r="AI115" s="14">
        <v>0.82</v>
      </c>
      <c r="AK115" s="1" t="s">
        <v>28</v>
      </c>
      <c r="AL115" s="1">
        <v>0</v>
      </c>
      <c r="AM115" s="1">
        <v>4</v>
      </c>
      <c r="AN115" s="1">
        <v>2</v>
      </c>
      <c r="AO115" s="1">
        <v>1</v>
      </c>
      <c r="AP115" s="1">
        <v>30.97</v>
      </c>
      <c r="AQ115" s="1">
        <v>79.63</v>
      </c>
      <c r="AR115" s="2">
        <v>31.8</v>
      </c>
      <c r="AS115" s="23">
        <v>0.7</v>
      </c>
      <c r="AT115" s="17">
        <v>3.98</v>
      </c>
      <c r="AU115" s="18">
        <v>0.82</v>
      </c>
      <c r="AW115" s="1" t="s">
        <v>27</v>
      </c>
      <c r="AX115" s="1">
        <v>0</v>
      </c>
      <c r="AY115" s="1">
        <v>4</v>
      </c>
      <c r="AZ115" s="1">
        <v>2</v>
      </c>
      <c r="BA115" s="1">
        <v>1</v>
      </c>
      <c r="BB115" s="1">
        <v>37.6</v>
      </c>
      <c r="BC115" s="1">
        <v>69.709999999999994</v>
      </c>
      <c r="BD115" s="12">
        <v>31.2</v>
      </c>
      <c r="BE115" s="26">
        <v>0.8</v>
      </c>
      <c r="BF115" s="14">
        <v>3.94</v>
      </c>
      <c r="BG115" s="21">
        <v>0.85</v>
      </c>
    </row>
    <row r="116" spans="1:59" x14ac:dyDescent="0.25">
      <c r="A116" s="1" t="s">
        <v>31</v>
      </c>
      <c r="B116" s="1">
        <v>0</v>
      </c>
      <c r="C116" s="1">
        <v>4</v>
      </c>
      <c r="D116" s="1">
        <v>2</v>
      </c>
      <c r="E116" s="1">
        <v>2</v>
      </c>
      <c r="F116" s="1">
        <v>32.909999999999997</v>
      </c>
      <c r="G116" s="1">
        <v>21.71</v>
      </c>
      <c r="H116" s="1">
        <v>32.71</v>
      </c>
      <c r="I116" s="1">
        <v>0.89</v>
      </c>
      <c r="J116" s="1">
        <v>2.73</v>
      </c>
      <c r="K116" s="1">
        <v>0.81</v>
      </c>
      <c r="M116" s="1" t="s">
        <v>30</v>
      </c>
      <c r="N116" s="1">
        <v>0</v>
      </c>
      <c r="O116" s="1">
        <v>4</v>
      </c>
      <c r="P116" s="1">
        <v>2</v>
      </c>
      <c r="Q116" s="1">
        <v>2</v>
      </c>
      <c r="R116" s="1">
        <v>27.06</v>
      </c>
      <c r="S116" s="1">
        <v>99.1</v>
      </c>
      <c r="T116" s="4">
        <v>33.299999999999997</v>
      </c>
      <c r="U116" s="7">
        <v>0.8</v>
      </c>
      <c r="V116" s="8">
        <v>3.98</v>
      </c>
      <c r="W116" s="6">
        <v>0.87</v>
      </c>
      <c r="Y116" s="1" t="s">
        <v>29</v>
      </c>
      <c r="Z116" s="1">
        <v>0</v>
      </c>
      <c r="AA116" s="1">
        <v>4</v>
      </c>
      <c r="AB116" s="1">
        <v>2</v>
      </c>
      <c r="AC116" s="1">
        <v>2</v>
      </c>
      <c r="AD116" s="1">
        <v>26.17</v>
      </c>
      <c r="AE116" s="1">
        <v>71.62</v>
      </c>
      <c r="AF116" s="11">
        <v>31.7</v>
      </c>
      <c r="AG116" s="12">
        <v>0.7</v>
      </c>
      <c r="AH116" s="13">
        <v>3.79</v>
      </c>
      <c r="AI116" s="14">
        <v>0.8</v>
      </c>
      <c r="AK116" s="1" t="s">
        <v>28</v>
      </c>
      <c r="AL116" s="1">
        <v>0</v>
      </c>
      <c r="AM116" s="1">
        <v>4</v>
      </c>
      <c r="AN116" s="1">
        <v>2</v>
      </c>
      <c r="AO116" s="1">
        <v>2</v>
      </c>
      <c r="AP116" s="1">
        <v>27.2</v>
      </c>
      <c r="AQ116" s="1">
        <v>99.42</v>
      </c>
      <c r="AR116" s="2">
        <v>31.9</v>
      </c>
      <c r="AS116" s="23">
        <v>0.7</v>
      </c>
      <c r="AT116" s="17">
        <v>3.99</v>
      </c>
      <c r="AU116" s="18">
        <v>0.84</v>
      </c>
      <c r="AW116" s="1" t="s">
        <v>27</v>
      </c>
      <c r="AX116" s="1">
        <v>0</v>
      </c>
      <c r="AY116" s="1">
        <v>4</v>
      </c>
      <c r="AZ116" s="1">
        <v>2</v>
      </c>
      <c r="BA116" s="1">
        <v>2</v>
      </c>
      <c r="BB116" s="1">
        <v>22.96</v>
      </c>
      <c r="BC116" s="1">
        <v>48.79</v>
      </c>
      <c r="BD116" s="12">
        <v>29.8</v>
      </c>
      <c r="BE116" s="26">
        <v>0.7</v>
      </c>
      <c r="BF116" s="14">
        <v>3.97</v>
      </c>
      <c r="BG116" s="21">
        <v>0.89</v>
      </c>
    </row>
    <row r="117" spans="1:59" x14ac:dyDescent="0.25">
      <c r="A117" s="1" t="s">
        <v>31</v>
      </c>
      <c r="B117" s="1">
        <v>0</v>
      </c>
      <c r="C117" s="1">
        <v>4</v>
      </c>
      <c r="D117" s="1">
        <v>2</v>
      </c>
      <c r="E117" s="1">
        <v>3</v>
      </c>
      <c r="F117" s="1">
        <v>32.5</v>
      </c>
      <c r="G117" s="1">
        <v>17.96</v>
      </c>
      <c r="H117" s="1">
        <v>33.21</v>
      </c>
      <c r="I117" s="1">
        <v>0.71</v>
      </c>
      <c r="J117" s="1">
        <v>2.59</v>
      </c>
      <c r="K117" s="1">
        <v>0.78</v>
      </c>
      <c r="M117" s="1" t="s">
        <v>30</v>
      </c>
      <c r="N117" s="1">
        <v>0</v>
      </c>
      <c r="O117" s="1">
        <v>4</v>
      </c>
      <c r="P117" s="1">
        <v>2</v>
      </c>
      <c r="Q117" s="1">
        <v>3</v>
      </c>
      <c r="R117" s="1">
        <v>24.06</v>
      </c>
      <c r="S117" s="1">
        <v>57.24</v>
      </c>
      <c r="T117" s="4">
        <v>33.200000000000003</v>
      </c>
      <c r="U117" s="7">
        <v>0.8</v>
      </c>
      <c r="V117" s="8">
        <v>4.1399999999999997</v>
      </c>
      <c r="W117" s="6">
        <v>0.91</v>
      </c>
      <c r="Y117" s="1" t="s">
        <v>29</v>
      </c>
      <c r="Z117" s="1">
        <v>0</v>
      </c>
      <c r="AA117" s="1">
        <v>4</v>
      </c>
      <c r="AB117" s="1">
        <v>2</v>
      </c>
      <c r="AC117" s="1">
        <v>3</v>
      </c>
      <c r="AD117" s="1">
        <v>24.32</v>
      </c>
      <c r="AE117" s="1">
        <v>75.33</v>
      </c>
      <c r="AF117" s="11">
        <v>32.200000000000003</v>
      </c>
      <c r="AG117" s="12">
        <v>0.7</v>
      </c>
      <c r="AH117" s="13">
        <v>4.0999999999999996</v>
      </c>
      <c r="AI117" s="14">
        <v>0.84</v>
      </c>
      <c r="AK117" s="1" t="s">
        <v>28</v>
      </c>
      <c r="AL117" s="1">
        <v>0</v>
      </c>
      <c r="AM117" s="1">
        <v>4</v>
      </c>
      <c r="AN117" s="1">
        <v>2</v>
      </c>
      <c r="AO117" s="1">
        <v>3</v>
      </c>
      <c r="AP117" s="1">
        <v>19.809999999999999</v>
      </c>
      <c r="AQ117" s="1">
        <v>47.13</v>
      </c>
      <c r="AR117" s="2">
        <v>31.7</v>
      </c>
      <c r="AS117" s="23">
        <v>0.7</v>
      </c>
      <c r="AT117" s="17">
        <v>3.98</v>
      </c>
      <c r="AU117" s="18">
        <v>0.83</v>
      </c>
      <c r="AW117" s="1" t="s">
        <v>27</v>
      </c>
      <c r="AX117" s="1">
        <v>0</v>
      </c>
      <c r="AY117" s="1">
        <v>4</v>
      </c>
      <c r="AZ117" s="1">
        <v>2</v>
      </c>
      <c r="BA117" s="1">
        <v>3</v>
      </c>
      <c r="BB117" s="1">
        <v>26.4</v>
      </c>
      <c r="BC117" s="1">
        <v>49.61</v>
      </c>
      <c r="BD117" s="12">
        <v>30.7</v>
      </c>
      <c r="BE117" s="26">
        <v>0.8</v>
      </c>
      <c r="BF117" s="14">
        <v>3.98</v>
      </c>
      <c r="BG117" s="21">
        <v>0.89</v>
      </c>
    </row>
    <row r="118" spans="1:59" x14ac:dyDescent="0.25">
      <c r="A118" s="1" t="s">
        <v>31</v>
      </c>
      <c r="B118" s="1">
        <v>0</v>
      </c>
      <c r="C118" s="1">
        <v>4</v>
      </c>
      <c r="D118" s="1">
        <v>2</v>
      </c>
      <c r="E118" s="1">
        <v>4</v>
      </c>
      <c r="F118" s="1">
        <v>27.4</v>
      </c>
      <c r="G118" s="1">
        <v>18.79</v>
      </c>
      <c r="H118" s="1">
        <v>36.1</v>
      </c>
      <c r="I118" s="1">
        <v>0.66</v>
      </c>
      <c r="J118" s="1">
        <v>2.61</v>
      </c>
      <c r="K118" s="1">
        <v>0.79</v>
      </c>
      <c r="M118" s="1" t="s">
        <v>30</v>
      </c>
      <c r="N118" s="1">
        <v>0</v>
      </c>
      <c r="O118" s="1">
        <v>4</v>
      </c>
      <c r="P118" s="1">
        <v>2</v>
      </c>
      <c r="Q118" s="1">
        <v>4</v>
      </c>
      <c r="R118" s="1">
        <v>27.76</v>
      </c>
      <c r="S118" s="1">
        <v>69.400000000000006</v>
      </c>
      <c r="T118" s="4">
        <v>33.4</v>
      </c>
      <c r="U118" s="7">
        <v>0.8</v>
      </c>
      <c r="V118" s="8">
        <v>4.08</v>
      </c>
      <c r="W118" s="6">
        <v>0.91</v>
      </c>
      <c r="Y118" s="1" t="s">
        <v>29</v>
      </c>
      <c r="Z118" s="1">
        <v>0</v>
      </c>
      <c r="AA118" s="1">
        <v>4</v>
      </c>
      <c r="AB118" s="1">
        <v>2</v>
      </c>
      <c r="AC118" s="1">
        <v>4</v>
      </c>
      <c r="AD118" s="1">
        <v>22.9</v>
      </c>
      <c r="AE118" s="1">
        <v>59.18</v>
      </c>
      <c r="AF118" s="11">
        <v>31.2</v>
      </c>
      <c r="AG118" s="12">
        <v>0.7</v>
      </c>
      <c r="AH118" s="13">
        <v>4.01</v>
      </c>
      <c r="AI118" s="14">
        <v>0.83</v>
      </c>
      <c r="AK118" s="1" t="s">
        <v>28</v>
      </c>
      <c r="AL118" s="1">
        <v>0</v>
      </c>
      <c r="AM118" s="1">
        <v>4</v>
      </c>
      <c r="AN118" s="1">
        <v>2</v>
      </c>
      <c r="AO118" s="1">
        <v>4</v>
      </c>
      <c r="AP118" s="1">
        <v>18.309999999999999</v>
      </c>
      <c r="AQ118" s="1">
        <v>69.709999999999994</v>
      </c>
      <c r="AR118" s="2">
        <v>31.4</v>
      </c>
      <c r="AS118" s="23">
        <v>0.7</v>
      </c>
      <c r="AT118" s="17">
        <v>3.91</v>
      </c>
      <c r="AU118" s="18">
        <v>0.81</v>
      </c>
      <c r="AW118" s="1" t="s">
        <v>27</v>
      </c>
      <c r="AX118" s="1">
        <v>0</v>
      </c>
      <c r="AY118" s="1">
        <v>4</v>
      </c>
      <c r="AZ118" s="1">
        <v>2</v>
      </c>
      <c r="BA118" s="1">
        <v>4</v>
      </c>
      <c r="BB118" s="1">
        <v>26.95</v>
      </c>
      <c r="BC118" s="1">
        <v>39.520000000000003</v>
      </c>
      <c r="BD118" s="12">
        <v>31.1</v>
      </c>
      <c r="BE118" s="26">
        <v>0.7</v>
      </c>
      <c r="BF118" s="14">
        <v>3.98</v>
      </c>
      <c r="BG118" s="21">
        <v>0.89</v>
      </c>
    </row>
    <row r="119" spans="1:59" x14ac:dyDescent="0.25">
      <c r="A119" s="1" t="s">
        <v>31</v>
      </c>
      <c r="B119" s="1">
        <v>100</v>
      </c>
      <c r="C119" s="1">
        <v>4</v>
      </c>
      <c r="D119" s="1">
        <v>2</v>
      </c>
      <c r="E119" s="1">
        <v>1</v>
      </c>
      <c r="F119" s="1">
        <v>28.1</v>
      </c>
      <c r="G119" s="1">
        <v>21.02</v>
      </c>
      <c r="H119" s="1">
        <v>32.700000000000003</v>
      </c>
      <c r="I119" s="1">
        <v>0.63</v>
      </c>
      <c r="J119" s="1">
        <v>2.81</v>
      </c>
      <c r="K119" s="1">
        <v>0.69</v>
      </c>
      <c r="M119" s="1" t="s">
        <v>30</v>
      </c>
      <c r="N119" s="1">
        <v>100</v>
      </c>
      <c r="O119" s="1">
        <v>4</v>
      </c>
      <c r="P119" s="1">
        <v>2</v>
      </c>
      <c r="Q119" s="1">
        <v>1</v>
      </c>
      <c r="R119" s="1">
        <v>26.33</v>
      </c>
      <c r="S119" s="1">
        <v>51.76</v>
      </c>
      <c r="T119" s="4">
        <v>31.2</v>
      </c>
      <c r="U119" s="7">
        <v>0.7</v>
      </c>
      <c r="V119" s="8">
        <v>3.87</v>
      </c>
      <c r="W119" s="6">
        <v>0.72</v>
      </c>
      <c r="Y119" s="1" t="s">
        <v>29</v>
      </c>
      <c r="Z119" s="1">
        <v>100</v>
      </c>
      <c r="AA119" s="1">
        <v>4</v>
      </c>
      <c r="AB119" s="1">
        <v>2</v>
      </c>
      <c r="AC119" s="1">
        <v>1</v>
      </c>
      <c r="AD119" s="1">
        <v>24.1</v>
      </c>
      <c r="AE119" s="1">
        <v>69.709999999999994</v>
      </c>
      <c r="AF119" s="11">
        <v>30.1</v>
      </c>
      <c r="AG119" s="12">
        <v>0.7</v>
      </c>
      <c r="AH119" s="13">
        <v>3.97</v>
      </c>
      <c r="AI119" s="14">
        <v>0.8</v>
      </c>
      <c r="AK119" s="1" t="s">
        <v>28</v>
      </c>
      <c r="AL119" s="1">
        <v>100</v>
      </c>
      <c r="AM119" s="1">
        <v>4</v>
      </c>
      <c r="AN119" s="1">
        <v>2</v>
      </c>
      <c r="AO119" s="1">
        <v>1</v>
      </c>
      <c r="AP119" s="1">
        <v>24.31</v>
      </c>
      <c r="AQ119" s="1">
        <v>51.83</v>
      </c>
      <c r="AR119" s="2">
        <v>31.2</v>
      </c>
      <c r="AS119" s="23">
        <v>0.6</v>
      </c>
      <c r="AT119" s="17">
        <v>3.91</v>
      </c>
      <c r="AU119" s="18">
        <v>0.8</v>
      </c>
      <c r="AW119" s="1" t="s">
        <v>27</v>
      </c>
      <c r="AX119" s="1">
        <v>100</v>
      </c>
      <c r="AY119" s="1">
        <v>4</v>
      </c>
      <c r="AZ119" s="1">
        <v>2</v>
      </c>
      <c r="BA119" s="1">
        <v>1</v>
      </c>
      <c r="BB119" s="1">
        <v>21.6</v>
      </c>
      <c r="BC119" s="1">
        <v>50.18</v>
      </c>
      <c r="BD119" s="12">
        <v>30.2</v>
      </c>
      <c r="BE119" s="26">
        <v>0.7</v>
      </c>
      <c r="BF119" s="14">
        <v>3.25</v>
      </c>
      <c r="BG119" s="21">
        <v>0.7</v>
      </c>
    </row>
    <row r="120" spans="1:59" x14ac:dyDescent="0.25">
      <c r="A120" s="1" t="s">
        <v>31</v>
      </c>
      <c r="B120" s="1">
        <v>100</v>
      </c>
      <c r="C120" s="1">
        <v>4</v>
      </c>
      <c r="D120" s="1">
        <v>2</v>
      </c>
      <c r="E120" s="1">
        <v>2</v>
      </c>
      <c r="F120" s="1">
        <v>26.87</v>
      </c>
      <c r="G120" s="1">
        <v>22.11</v>
      </c>
      <c r="H120" s="1">
        <v>34.14</v>
      </c>
      <c r="I120" s="1">
        <v>0.68</v>
      </c>
      <c r="J120" s="1">
        <v>2.17</v>
      </c>
      <c r="K120" s="1">
        <v>0.78</v>
      </c>
      <c r="M120" s="1" t="s">
        <v>30</v>
      </c>
      <c r="N120" s="1">
        <v>100</v>
      </c>
      <c r="O120" s="1">
        <v>4</v>
      </c>
      <c r="P120" s="1">
        <v>2</v>
      </c>
      <c r="Q120" s="1">
        <v>2</v>
      </c>
      <c r="R120" s="1">
        <v>26.63</v>
      </c>
      <c r="S120" s="1">
        <v>45.47</v>
      </c>
      <c r="T120" s="4">
        <v>31.1</v>
      </c>
      <c r="U120" s="7">
        <v>0.7</v>
      </c>
      <c r="V120" s="8">
        <v>3.78</v>
      </c>
      <c r="W120" s="6">
        <v>0.71</v>
      </c>
      <c r="Y120" s="1" t="s">
        <v>29</v>
      </c>
      <c r="Z120" s="1">
        <v>100</v>
      </c>
      <c r="AA120" s="1">
        <v>4</v>
      </c>
      <c r="AB120" s="1">
        <v>2</v>
      </c>
      <c r="AC120" s="1">
        <v>2</v>
      </c>
      <c r="AD120" s="1">
        <v>23.2</v>
      </c>
      <c r="AE120" s="1">
        <v>72.319999999999993</v>
      </c>
      <c r="AF120" s="11">
        <v>30.2</v>
      </c>
      <c r="AG120" s="12">
        <v>0.7</v>
      </c>
      <c r="AH120" s="13">
        <v>3.96</v>
      </c>
      <c r="AI120" s="14">
        <v>0.8</v>
      </c>
      <c r="AK120" s="1" t="s">
        <v>28</v>
      </c>
      <c r="AL120" s="1">
        <v>100</v>
      </c>
      <c r="AM120" s="1">
        <v>4</v>
      </c>
      <c r="AN120" s="1">
        <v>2</v>
      </c>
      <c r="AO120" s="1">
        <v>2</v>
      </c>
      <c r="AP120" s="1">
        <v>18.78</v>
      </c>
      <c r="AQ120" s="1">
        <v>42.41</v>
      </c>
      <c r="AR120" s="2">
        <v>30.2</v>
      </c>
      <c r="AS120" s="23">
        <v>0.7</v>
      </c>
      <c r="AT120" s="17">
        <v>3.89</v>
      </c>
      <c r="AU120" s="18">
        <v>0.79</v>
      </c>
      <c r="AW120" s="1" t="s">
        <v>27</v>
      </c>
      <c r="AX120" s="1">
        <v>100</v>
      </c>
      <c r="AY120" s="1">
        <v>4</v>
      </c>
      <c r="AZ120" s="1">
        <v>2</v>
      </c>
      <c r="BA120" s="1">
        <v>2</v>
      </c>
      <c r="BB120" s="1">
        <v>22.35</v>
      </c>
      <c r="BC120" s="1">
        <v>42.18</v>
      </c>
      <c r="BD120" s="12">
        <v>29.2</v>
      </c>
      <c r="BE120" s="26">
        <v>0.71</v>
      </c>
      <c r="BF120" s="14">
        <v>3.24</v>
      </c>
      <c r="BG120" s="21">
        <v>0.7</v>
      </c>
    </row>
    <row r="121" spans="1:59" x14ac:dyDescent="0.25">
      <c r="A121" s="1" t="s">
        <v>31</v>
      </c>
      <c r="B121" s="1">
        <v>100</v>
      </c>
      <c r="C121" s="1">
        <v>4</v>
      </c>
      <c r="D121" s="1">
        <v>2</v>
      </c>
      <c r="E121" s="1">
        <v>3</v>
      </c>
      <c r="F121" s="1">
        <v>28.43</v>
      </c>
      <c r="G121" s="1">
        <v>20.14</v>
      </c>
      <c r="H121" s="1">
        <v>34.71</v>
      </c>
      <c r="I121" s="1">
        <v>0.71</v>
      </c>
      <c r="J121" s="1">
        <v>2.16</v>
      </c>
      <c r="K121" s="1">
        <v>0.71</v>
      </c>
      <c r="M121" s="1" t="s">
        <v>30</v>
      </c>
      <c r="N121" s="1">
        <v>100</v>
      </c>
      <c r="O121" s="1">
        <v>4</v>
      </c>
      <c r="P121" s="1">
        <v>2</v>
      </c>
      <c r="Q121" s="1">
        <v>3</v>
      </c>
      <c r="R121" s="1">
        <v>26.1</v>
      </c>
      <c r="S121" s="1">
        <v>59.1</v>
      </c>
      <c r="T121" s="4">
        <v>31.7</v>
      </c>
      <c r="U121" s="7">
        <v>0.6</v>
      </c>
      <c r="V121" s="8">
        <v>3.59</v>
      </c>
      <c r="W121" s="6">
        <v>0.69</v>
      </c>
      <c r="Y121" s="1" t="s">
        <v>29</v>
      </c>
      <c r="Z121" s="1">
        <v>100</v>
      </c>
      <c r="AA121" s="1">
        <v>4</v>
      </c>
      <c r="AB121" s="1">
        <v>2</v>
      </c>
      <c r="AC121" s="1">
        <v>3</v>
      </c>
      <c r="AD121" s="1">
        <v>19.8</v>
      </c>
      <c r="AE121" s="1">
        <v>76.42</v>
      </c>
      <c r="AF121" s="11">
        <v>30.1</v>
      </c>
      <c r="AG121" s="12">
        <v>0.6</v>
      </c>
      <c r="AH121" s="13">
        <v>3.99</v>
      </c>
      <c r="AI121" s="14">
        <v>0.81</v>
      </c>
      <c r="AK121" s="1" t="s">
        <v>28</v>
      </c>
      <c r="AL121" s="1">
        <v>100</v>
      </c>
      <c r="AM121" s="1">
        <v>4</v>
      </c>
      <c r="AN121" s="1">
        <v>2</v>
      </c>
      <c r="AO121" s="1">
        <v>3</v>
      </c>
      <c r="AP121" s="1">
        <v>24.3</v>
      </c>
      <c r="AQ121" s="1">
        <v>56.15</v>
      </c>
      <c r="AR121" s="2">
        <v>30.2</v>
      </c>
      <c r="AS121" s="23">
        <v>0.7</v>
      </c>
      <c r="AT121" s="17">
        <v>3.92</v>
      </c>
      <c r="AU121" s="18">
        <v>0.82</v>
      </c>
      <c r="AW121" s="1" t="s">
        <v>27</v>
      </c>
      <c r="AX121" s="1">
        <v>100</v>
      </c>
      <c r="AY121" s="1">
        <v>4</v>
      </c>
      <c r="AZ121" s="1">
        <v>2</v>
      </c>
      <c r="BA121" s="1">
        <v>3</v>
      </c>
      <c r="BB121" s="1">
        <v>25.3</v>
      </c>
      <c r="BC121" s="1">
        <v>95.1</v>
      </c>
      <c r="BD121" s="12">
        <v>29.8</v>
      </c>
      <c r="BE121" s="26">
        <v>0.7</v>
      </c>
      <c r="BF121" s="14">
        <v>3.39</v>
      </c>
      <c r="BG121" s="21">
        <v>0.74</v>
      </c>
    </row>
    <row r="122" spans="1:59" x14ac:dyDescent="0.25">
      <c r="A122" s="1" t="s">
        <v>31</v>
      </c>
      <c r="B122" s="1">
        <v>100</v>
      </c>
      <c r="C122" s="1">
        <v>4</v>
      </c>
      <c r="D122" s="1">
        <v>2</v>
      </c>
      <c r="E122" s="1">
        <v>4</v>
      </c>
      <c r="F122" s="1">
        <v>30.14</v>
      </c>
      <c r="G122" s="1">
        <v>20.71</v>
      </c>
      <c r="H122" s="1">
        <v>33.869999999999997</v>
      </c>
      <c r="I122" s="1">
        <v>0.73</v>
      </c>
      <c r="J122" s="1">
        <v>2.96</v>
      </c>
      <c r="K122" s="1">
        <v>0.76</v>
      </c>
      <c r="M122" s="1" t="s">
        <v>30</v>
      </c>
      <c r="N122" s="1">
        <v>100</v>
      </c>
      <c r="O122" s="1">
        <v>4</v>
      </c>
      <c r="P122" s="1">
        <v>2</v>
      </c>
      <c r="Q122" s="1">
        <v>4</v>
      </c>
      <c r="R122" s="1">
        <v>28.9</v>
      </c>
      <c r="S122" s="1">
        <v>69.7</v>
      </c>
      <c r="T122" s="4">
        <v>30.9</v>
      </c>
      <c r="U122" s="7">
        <v>0.6</v>
      </c>
      <c r="V122" s="8">
        <v>3.41</v>
      </c>
      <c r="W122" s="6">
        <v>0.61</v>
      </c>
      <c r="Y122" s="1" t="s">
        <v>29</v>
      </c>
      <c r="Z122" s="1">
        <v>100</v>
      </c>
      <c r="AA122" s="1">
        <v>4</v>
      </c>
      <c r="AB122" s="1">
        <v>2</v>
      </c>
      <c r="AC122" s="1">
        <v>4</v>
      </c>
      <c r="AD122" s="1">
        <v>21.31</v>
      </c>
      <c r="AE122" s="1">
        <v>89.81</v>
      </c>
      <c r="AF122" s="11">
        <v>29.9</v>
      </c>
      <c r="AG122" s="12">
        <v>0.6</v>
      </c>
      <c r="AH122" s="13">
        <v>3.78</v>
      </c>
      <c r="AI122" s="14">
        <v>0.8</v>
      </c>
      <c r="AK122" s="1" t="s">
        <v>28</v>
      </c>
      <c r="AL122" s="1">
        <v>100</v>
      </c>
      <c r="AM122" s="1">
        <v>4</v>
      </c>
      <c r="AN122" s="1">
        <v>2</v>
      </c>
      <c r="AO122" s="1">
        <v>4</v>
      </c>
      <c r="AP122" s="1">
        <v>22.17</v>
      </c>
      <c r="AQ122" s="1">
        <v>48.12</v>
      </c>
      <c r="AR122" s="2">
        <v>30</v>
      </c>
      <c r="AS122" s="23">
        <v>0.7</v>
      </c>
      <c r="AT122" s="17">
        <v>3.91</v>
      </c>
      <c r="AU122" s="18">
        <v>0.81</v>
      </c>
      <c r="AW122" s="1" t="s">
        <v>27</v>
      </c>
      <c r="AX122" s="1">
        <v>100</v>
      </c>
      <c r="AY122" s="1">
        <v>4</v>
      </c>
      <c r="AZ122" s="1">
        <v>2</v>
      </c>
      <c r="BA122" s="1">
        <v>4</v>
      </c>
      <c r="BB122" s="1">
        <v>22.35</v>
      </c>
      <c r="BC122" s="1">
        <v>88.96</v>
      </c>
      <c r="BD122" s="12">
        <v>30.7</v>
      </c>
      <c r="BE122" s="26">
        <v>0.7</v>
      </c>
      <c r="BF122" s="14">
        <v>3.37</v>
      </c>
      <c r="BG122" s="21">
        <v>0.73</v>
      </c>
    </row>
    <row r="123" spans="1:59" x14ac:dyDescent="0.25">
      <c r="A123" s="1" t="s">
        <v>31</v>
      </c>
      <c r="B123" s="1">
        <v>150</v>
      </c>
      <c r="C123" s="1">
        <v>4</v>
      </c>
      <c r="D123" s="1">
        <v>2</v>
      </c>
      <c r="E123" s="1">
        <v>1</v>
      </c>
      <c r="F123" s="1">
        <v>29.1</v>
      </c>
      <c r="G123" s="1">
        <v>20.56</v>
      </c>
      <c r="H123" s="1">
        <v>32.71</v>
      </c>
      <c r="I123" s="1">
        <v>0.96</v>
      </c>
      <c r="J123" s="1">
        <v>2.71</v>
      </c>
      <c r="K123" s="1">
        <v>0.81</v>
      </c>
      <c r="M123" s="1" t="s">
        <v>30</v>
      </c>
      <c r="N123" s="1">
        <v>150</v>
      </c>
      <c r="O123" s="1">
        <v>4</v>
      </c>
      <c r="P123" s="1">
        <v>2</v>
      </c>
      <c r="Q123" s="1">
        <v>1</v>
      </c>
      <c r="R123" s="1">
        <v>25.56</v>
      </c>
      <c r="S123" s="1">
        <v>59.9</v>
      </c>
      <c r="T123" s="4">
        <v>31.7</v>
      </c>
      <c r="U123" s="7">
        <v>0.6</v>
      </c>
      <c r="V123" s="8">
        <v>2.98</v>
      </c>
      <c r="W123" s="6">
        <v>0.59</v>
      </c>
      <c r="Y123" s="1" t="s">
        <v>29</v>
      </c>
      <c r="Z123" s="1">
        <v>150</v>
      </c>
      <c r="AA123" s="1">
        <v>4</v>
      </c>
      <c r="AB123" s="1">
        <v>2</v>
      </c>
      <c r="AC123" s="1">
        <v>1</v>
      </c>
      <c r="AD123" s="1">
        <v>21.91</v>
      </c>
      <c r="AE123" s="1">
        <v>79.16</v>
      </c>
      <c r="AF123" s="11">
        <v>29.5</v>
      </c>
      <c r="AG123" s="12">
        <v>0.6</v>
      </c>
      <c r="AH123" s="13">
        <v>3.45</v>
      </c>
      <c r="AI123" s="14">
        <v>0.54</v>
      </c>
      <c r="AK123" s="1" t="s">
        <v>28</v>
      </c>
      <c r="AL123" s="1">
        <v>150</v>
      </c>
      <c r="AM123" s="1">
        <v>4</v>
      </c>
      <c r="AN123" s="1">
        <v>2</v>
      </c>
      <c r="AO123" s="1">
        <v>1</v>
      </c>
      <c r="AP123" s="1">
        <v>17.899999999999999</v>
      </c>
      <c r="AQ123" s="1">
        <v>49.18</v>
      </c>
      <c r="AR123" s="2">
        <v>30</v>
      </c>
      <c r="AS123" s="23">
        <v>0.6</v>
      </c>
      <c r="AT123" s="17">
        <v>3.91</v>
      </c>
      <c r="AU123" s="18">
        <v>0.81</v>
      </c>
      <c r="AW123" s="1" t="s">
        <v>27</v>
      </c>
      <c r="AX123" s="1">
        <v>150</v>
      </c>
      <c r="AY123" s="1">
        <v>4</v>
      </c>
      <c r="AZ123" s="1">
        <v>2</v>
      </c>
      <c r="BA123" s="1">
        <v>1</v>
      </c>
      <c r="BB123" s="1">
        <v>25.6</v>
      </c>
      <c r="BC123" s="1">
        <v>99.01</v>
      </c>
      <c r="BD123" s="12">
        <v>29.2</v>
      </c>
      <c r="BE123" s="26">
        <v>0.7</v>
      </c>
      <c r="BF123" s="14">
        <v>3.24</v>
      </c>
      <c r="BG123" s="21">
        <v>0.62</v>
      </c>
    </row>
    <row r="124" spans="1:59" x14ac:dyDescent="0.25">
      <c r="A124" s="1" t="s">
        <v>31</v>
      </c>
      <c r="B124" s="1">
        <v>150</v>
      </c>
      <c r="C124" s="1">
        <v>4</v>
      </c>
      <c r="D124" s="1">
        <v>2</v>
      </c>
      <c r="E124" s="1">
        <v>2</v>
      </c>
      <c r="F124" s="1">
        <v>31.41</v>
      </c>
      <c r="G124" s="1">
        <v>21.14</v>
      </c>
      <c r="H124" s="1">
        <v>33.909999999999997</v>
      </c>
      <c r="I124" s="1">
        <v>0.72</v>
      </c>
      <c r="J124" s="1">
        <v>2.23</v>
      </c>
      <c r="K124" s="1">
        <v>0.91</v>
      </c>
      <c r="M124" s="1" t="s">
        <v>30</v>
      </c>
      <c r="N124" s="1">
        <v>150</v>
      </c>
      <c r="O124" s="1">
        <v>4</v>
      </c>
      <c r="P124" s="1">
        <v>2</v>
      </c>
      <c r="Q124" s="1">
        <v>2</v>
      </c>
      <c r="R124" s="1">
        <v>21.46</v>
      </c>
      <c r="S124" s="1">
        <v>68.400000000000006</v>
      </c>
      <c r="T124" s="4">
        <v>31.1</v>
      </c>
      <c r="U124" s="7">
        <v>0.6</v>
      </c>
      <c r="V124" s="8">
        <v>3.01</v>
      </c>
      <c r="W124" s="6">
        <v>0.6</v>
      </c>
      <c r="Y124" s="1" t="s">
        <v>29</v>
      </c>
      <c r="Z124" s="1">
        <v>150</v>
      </c>
      <c r="AA124" s="1">
        <v>4</v>
      </c>
      <c r="AB124" s="1">
        <v>2</v>
      </c>
      <c r="AC124" s="1">
        <v>2</v>
      </c>
      <c r="AD124" s="1">
        <v>21.02</v>
      </c>
      <c r="AE124" s="1">
        <v>87.16</v>
      </c>
      <c r="AF124" s="11">
        <v>29.5</v>
      </c>
      <c r="AG124" s="12">
        <v>0.6</v>
      </c>
      <c r="AH124" s="13">
        <v>3.76</v>
      </c>
      <c r="AI124" s="14">
        <v>0.56000000000000005</v>
      </c>
      <c r="AK124" s="1" t="s">
        <v>28</v>
      </c>
      <c r="AL124" s="1">
        <v>150</v>
      </c>
      <c r="AM124" s="1">
        <v>4</v>
      </c>
      <c r="AN124" s="1">
        <v>2</v>
      </c>
      <c r="AO124" s="1">
        <v>2</v>
      </c>
      <c r="AP124" s="1">
        <v>22.7</v>
      </c>
      <c r="AQ124" s="1">
        <v>67.3</v>
      </c>
      <c r="AR124" s="2">
        <v>30</v>
      </c>
      <c r="AS124" s="23">
        <v>0.6</v>
      </c>
      <c r="AT124" s="17">
        <v>3.92</v>
      </c>
      <c r="AU124" s="18">
        <v>0.82</v>
      </c>
      <c r="AW124" s="1" t="s">
        <v>27</v>
      </c>
      <c r="AX124" s="1">
        <v>150</v>
      </c>
      <c r="AY124" s="1">
        <v>4</v>
      </c>
      <c r="AZ124" s="1">
        <v>2</v>
      </c>
      <c r="BA124" s="1">
        <v>2</v>
      </c>
      <c r="BB124" s="1">
        <v>26.9</v>
      </c>
      <c r="BC124" s="1">
        <v>73.290000000000006</v>
      </c>
      <c r="BD124" s="12">
        <v>30.2</v>
      </c>
      <c r="BE124" s="26">
        <v>0.6</v>
      </c>
      <c r="BF124" s="14">
        <v>3.18</v>
      </c>
      <c r="BG124" s="21">
        <v>0.61</v>
      </c>
    </row>
    <row r="125" spans="1:59" x14ac:dyDescent="0.25">
      <c r="A125" s="1" t="s">
        <v>31</v>
      </c>
      <c r="B125" s="1">
        <v>150</v>
      </c>
      <c r="C125" s="1">
        <v>4</v>
      </c>
      <c r="D125" s="1">
        <v>2</v>
      </c>
      <c r="E125" s="1">
        <v>3</v>
      </c>
      <c r="F125" s="1">
        <v>32.700000000000003</v>
      </c>
      <c r="G125" s="1">
        <v>19.71</v>
      </c>
      <c r="H125" s="1">
        <v>33.71</v>
      </c>
      <c r="I125" s="1">
        <v>0.71</v>
      </c>
      <c r="J125" s="1">
        <v>2.42</v>
      </c>
      <c r="K125" s="1">
        <v>0.61</v>
      </c>
      <c r="M125" s="1" t="s">
        <v>30</v>
      </c>
      <c r="N125" s="1">
        <v>150</v>
      </c>
      <c r="O125" s="1">
        <v>4</v>
      </c>
      <c r="P125" s="1">
        <v>2</v>
      </c>
      <c r="Q125" s="1">
        <v>3</v>
      </c>
      <c r="R125" s="1">
        <v>21.43</v>
      </c>
      <c r="S125" s="1">
        <v>48.9</v>
      </c>
      <c r="T125" s="4">
        <v>30.9</v>
      </c>
      <c r="U125" s="7">
        <v>0.6</v>
      </c>
      <c r="V125" s="8">
        <v>2.94</v>
      </c>
      <c r="W125" s="6">
        <v>0.52</v>
      </c>
      <c r="Y125" s="1" t="s">
        <v>29</v>
      </c>
      <c r="Z125" s="1">
        <v>150</v>
      </c>
      <c r="AA125" s="1">
        <v>4</v>
      </c>
      <c r="AB125" s="1">
        <v>2</v>
      </c>
      <c r="AC125" s="1">
        <v>3</v>
      </c>
      <c r="AD125" s="1">
        <v>26.7</v>
      </c>
      <c r="AE125" s="1">
        <v>77.45</v>
      </c>
      <c r="AF125" s="11">
        <v>30</v>
      </c>
      <c r="AG125" s="12">
        <v>0.6</v>
      </c>
      <c r="AH125" s="13">
        <v>3.54</v>
      </c>
      <c r="AI125" s="14">
        <v>0.53</v>
      </c>
      <c r="AK125" s="1" t="s">
        <v>28</v>
      </c>
      <c r="AL125" s="1">
        <v>150</v>
      </c>
      <c r="AM125" s="1">
        <v>4</v>
      </c>
      <c r="AN125" s="1">
        <v>2</v>
      </c>
      <c r="AO125" s="1">
        <v>3</v>
      </c>
      <c r="AP125" s="1">
        <v>22.3</v>
      </c>
      <c r="AQ125" s="1">
        <v>91.7</v>
      </c>
      <c r="AR125" s="2">
        <v>30.3</v>
      </c>
      <c r="AS125" s="23">
        <v>0.7</v>
      </c>
      <c r="AT125" s="17">
        <v>3.91</v>
      </c>
      <c r="AU125" s="18">
        <v>0.81</v>
      </c>
      <c r="AW125" s="1" t="s">
        <v>27</v>
      </c>
      <c r="AX125" s="1">
        <v>150</v>
      </c>
      <c r="AY125" s="1">
        <v>4</v>
      </c>
      <c r="AZ125" s="1">
        <v>2</v>
      </c>
      <c r="BA125" s="1">
        <v>3</v>
      </c>
      <c r="BB125" s="1">
        <v>28.1</v>
      </c>
      <c r="BC125" s="1">
        <v>79.64</v>
      </c>
      <c r="BD125" s="12">
        <v>29.8</v>
      </c>
      <c r="BE125" s="26">
        <v>0.7</v>
      </c>
      <c r="BF125" s="14">
        <v>3.27</v>
      </c>
      <c r="BG125" s="21">
        <v>0.65</v>
      </c>
    </row>
    <row r="126" spans="1:59" x14ac:dyDescent="0.25">
      <c r="A126" s="1" t="s">
        <v>31</v>
      </c>
      <c r="B126" s="1">
        <v>150</v>
      </c>
      <c r="C126" s="1">
        <v>4</v>
      </c>
      <c r="D126" s="1">
        <v>2</v>
      </c>
      <c r="E126" s="1">
        <v>4</v>
      </c>
      <c r="F126" s="1">
        <v>27.14</v>
      </c>
      <c r="G126" s="1">
        <v>21.41</v>
      </c>
      <c r="H126" s="1">
        <v>33.270000000000003</v>
      </c>
      <c r="I126" s="1">
        <v>0.71</v>
      </c>
      <c r="J126" s="1">
        <v>2.62</v>
      </c>
      <c r="K126" s="1">
        <v>0.82</v>
      </c>
      <c r="M126" s="1" t="s">
        <v>30</v>
      </c>
      <c r="N126" s="1">
        <v>150</v>
      </c>
      <c r="O126" s="1">
        <v>4</v>
      </c>
      <c r="P126" s="1">
        <v>2</v>
      </c>
      <c r="Q126" s="1">
        <v>4</v>
      </c>
      <c r="R126" s="1">
        <v>23.56</v>
      </c>
      <c r="S126" s="1">
        <v>40.700000000000003</v>
      </c>
      <c r="T126" s="4">
        <v>30.7</v>
      </c>
      <c r="U126" s="7">
        <v>0.7</v>
      </c>
      <c r="V126" s="8">
        <v>2.97</v>
      </c>
      <c r="W126" s="6">
        <v>0.53</v>
      </c>
      <c r="Y126" s="1" t="s">
        <v>29</v>
      </c>
      <c r="Z126" s="1">
        <v>150</v>
      </c>
      <c r="AA126" s="1">
        <v>4</v>
      </c>
      <c r="AB126" s="1">
        <v>2</v>
      </c>
      <c r="AC126" s="1">
        <v>4</v>
      </c>
      <c r="AD126" s="1">
        <v>22.01</v>
      </c>
      <c r="AE126" s="1">
        <v>76.150000000000006</v>
      </c>
      <c r="AF126" s="11">
        <v>30</v>
      </c>
      <c r="AG126" s="12">
        <v>0.6</v>
      </c>
      <c r="AH126" s="13">
        <v>3.39</v>
      </c>
      <c r="AI126" s="14">
        <v>0.5</v>
      </c>
      <c r="AK126" s="1" t="s">
        <v>28</v>
      </c>
      <c r="AL126" s="1">
        <v>150</v>
      </c>
      <c r="AM126" s="1">
        <v>4</v>
      </c>
      <c r="AN126" s="1">
        <v>2</v>
      </c>
      <c r="AO126" s="1">
        <v>4</v>
      </c>
      <c r="AP126" s="1">
        <v>22.1</v>
      </c>
      <c r="AQ126" s="1">
        <v>41.71</v>
      </c>
      <c r="AR126" s="2">
        <v>30.1</v>
      </c>
      <c r="AS126" s="23">
        <v>0.7</v>
      </c>
      <c r="AT126" s="17">
        <v>3.89</v>
      </c>
      <c r="AU126" s="18">
        <v>0.79</v>
      </c>
      <c r="AW126" s="1" t="s">
        <v>27</v>
      </c>
      <c r="AX126" s="1">
        <v>150</v>
      </c>
      <c r="AY126" s="1">
        <v>4</v>
      </c>
      <c r="AZ126" s="1">
        <v>2</v>
      </c>
      <c r="BA126" s="1">
        <v>4</v>
      </c>
      <c r="BB126" s="1">
        <v>24.4</v>
      </c>
      <c r="BC126" s="1">
        <v>99.71</v>
      </c>
      <c r="BD126" s="12">
        <v>30</v>
      </c>
      <c r="BE126" s="26">
        <v>0.7</v>
      </c>
      <c r="BF126" s="14">
        <v>3.14</v>
      </c>
      <c r="BG126" s="21">
        <v>0.59</v>
      </c>
    </row>
    <row r="127" spans="1:59" x14ac:dyDescent="0.25">
      <c r="A127" s="1" t="s">
        <v>31</v>
      </c>
      <c r="B127" s="1">
        <v>200</v>
      </c>
      <c r="C127" s="1">
        <v>4</v>
      </c>
      <c r="D127" s="1">
        <v>2</v>
      </c>
      <c r="E127" s="1">
        <v>1</v>
      </c>
      <c r="F127" s="1">
        <v>34.1</v>
      </c>
      <c r="G127" s="1">
        <v>22.6</v>
      </c>
      <c r="H127" s="1">
        <v>34.200000000000003</v>
      </c>
      <c r="I127" s="1">
        <v>0.71</v>
      </c>
      <c r="J127" s="1">
        <v>2.96</v>
      </c>
      <c r="K127" s="1">
        <v>0.74</v>
      </c>
      <c r="M127" s="1" t="s">
        <v>30</v>
      </c>
      <c r="N127" s="1">
        <v>200</v>
      </c>
      <c r="O127" s="1">
        <v>4</v>
      </c>
      <c r="P127" s="1">
        <v>2</v>
      </c>
      <c r="Q127" s="1">
        <v>1</v>
      </c>
      <c r="R127" s="1">
        <v>25.03</v>
      </c>
      <c r="S127" s="1">
        <v>59.4</v>
      </c>
      <c r="T127" s="4">
        <v>31.2</v>
      </c>
      <c r="U127" s="7">
        <v>0.6</v>
      </c>
      <c r="V127" s="8">
        <v>2.98</v>
      </c>
      <c r="W127" s="6">
        <v>0.6</v>
      </c>
      <c r="Y127" s="1" t="s">
        <v>29</v>
      </c>
      <c r="Z127" s="1">
        <v>200</v>
      </c>
      <c r="AA127" s="1">
        <v>4</v>
      </c>
      <c r="AB127" s="1">
        <v>2</v>
      </c>
      <c r="AC127" s="1">
        <v>1</v>
      </c>
      <c r="AD127" s="1">
        <v>20.8</v>
      </c>
      <c r="AE127" s="1">
        <v>99.18</v>
      </c>
      <c r="AF127" s="11">
        <v>29.5</v>
      </c>
      <c r="AG127" s="12">
        <v>0.6</v>
      </c>
      <c r="AH127" s="13">
        <v>3.42</v>
      </c>
      <c r="AI127" s="14">
        <v>0.53</v>
      </c>
      <c r="AK127" s="1" t="s">
        <v>28</v>
      </c>
      <c r="AL127" s="1">
        <v>200</v>
      </c>
      <c r="AM127" s="1">
        <v>4</v>
      </c>
      <c r="AN127" s="1">
        <v>2</v>
      </c>
      <c r="AO127" s="1">
        <v>1</v>
      </c>
      <c r="AP127" s="1">
        <v>21.2</v>
      </c>
      <c r="AQ127" s="1">
        <v>57.1</v>
      </c>
      <c r="AR127" s="2">
        <v>30</v>
      </c>
      <c r="AS127" s="23">
        <v>0.7</v>
      </c>
      <c r="AT127" s="17">
        <v>3.81</v>
      </c>
      <c r="AU127" s="18">
        <v>0.79</v>
      </c>
      <c r="AW127" s="1" t="s">
        <v>27</v>
      </c>
      <c r="AX127" s="1">
        <v>200</v>
      </c>
      <c r="AY127" s="1">
        <v>4</v>
      </c>
      <c r="AZ127" s="1">
        <v>2</v>
      </c>
      <c r="BA127" s="1">
        <v>1</v>
      </c>
      <c r="BB127" s="1">
        <v>23.4</v>
      </c>
      <c r="BC127" s="1">
        <v>69.41</v>
      </c>
      <c r="BD127" s="12">
        <v>30.7</v>
      </c>
      <c r="BE127" s="26">
        <v>0.7</v>
      </c>
      <c r="BF127" s="14">
        <v>3.1</v>
      </c>
      <c r="BG127" s="21">
        <v>0.49</v>
      </c>
    </row>
    <row r="128" spans="1:59" x14ac:dyDescent="0.25">
      <c r="A128" s="1" t="s">
        <v>31</v>
      </c>
      <c r="B128" s="1">
        <v>200</v>
      </c>
      <c r="C128" s="1">
        <v>4</v>
      </c>
      <c r="D128" s="1">
        <v>2</v>
      </c>
      <c r="E128" s="1">
        <v>2</v>
      </c>
      <c r="F128" s="1">
        <v>27.15</v>
      </c>
      <c r="G128" s="1">
        <v>21.8</v>
      </c>
      <c r="H128" s="1">
        <v>34.14</v>
      </c>
      <c r="I128" s="1">
        <v>0.71</v>
      </c>
      <c r="J128" s="1">
        <v>2.52</v>
      </c>
      <c r="K128" s="1">
        <v>0.77</v>
      </c>
      <c r="M128" s="1" t="s">
        <v>30</v>
      </c>
      <c r="N128" s="1">
        <v>200</v>
      </c>
      <c r="O128" s="1">
        <v>4</v>
      </c>
      <c r="P128" s="1">
        <v>2</v>
      </c>
      <c r="Q128" s="1">
        <v>2</v>
      </c>
      <c r="R128" s="1">
        <v>21.2</v>
      </c>
      <c r="S128" s="1">
        <v>69.2</v>
      </c>
      <c r="T128" s="4">
        <v>30.4</v>
      </c>
      <c r="U128" s="7">
        <v>0.6</v>
      </c>
      <c r="V128" s="8">
        <v>3.01</v>
      </c>
      <c r="W128" s="6">
        <v>0.59</v>
      </c>
      <c r="Y128" s="1" t="s">
        <v>29</v>
      </c>
      <c r="Z128" s="1">
        <v>200</v>
      </c>
      <c r="AA128" s="1">
        <v>4</v>
      </c>
      <c r="AB128" s="1">
        <v>2</v>
      </c>
      <c r="AC128" s="1">
        <v>2</v>
      </c>
      <c r="AD128" s="1">
        <v>19.399999999999999</v>
      </c>
      <c r="AE128" s="1">
        <v>77.42</v>
      </c>
      <c r="AF128" s="11">
        <v>29.1</v>
      </c>
      <c r="AG128" s="12">
        <v>0.6</v>
      </c>
      <c r="AH128" s="13">
        <v>3.21</v>
      </c>
      <c r="AI128" s="14">
        <v>0.49</v>
      </c>
      <c r="AK128" s="1" t="s">
        <v>28</v>
      </c>
      <c r="AL128" s="1">
        <v>200</v>
      </c>
      <c r="AM128" s="1">
        <v>4</v>
      </c>
      <c r="AN128" s="1">
        <v>2</v>
      </c>
      <c r="AO128" s="1">
        <v>2</v>
      </c>
      <c r="AP128" s="1">
        <v>22</v>
      </c>
      <c r="AQ128" s="1">
        <v>61.42</v>
      </c>
      <c r="AR128" s="2">
        <v>29.9</v>
      </c>
      <c r="AS128" s="23">
        <v>0.7</v>
      </c>
      <c r="AT128" s="17">
        <v>3.89</v>
      </c>
      <c r="AU128" s="18">
        <v>0.8</v>
      </c>
      <c r="AW128" s="1" t="s">
        <v>27</v>
      </c>
      <c r="AX128" s="1">
        <v>200</v>
      </c>
      <c r="AY128" s="1">
        <v>4</v>
      </c>
      <c r="AZ128" s="1">
        <v>2</v>
      </c>
      <c r="BA128" s="1">
        <v>2</v>
      </c>
      <c r="BB128" s="1">
        <v>23.85</v>
      </c>
      <c r="BC128" s="1">
        <v>59.87</v>
      </c>
      <c r="BD128" s="12">
        <v>30.1</v>
      </c>
      <c r="BE128" s="26">
        <v>0.7</v>
      </c>
      <c r="BF128" s="14">
        <v>3.11</v>
      </c>
      <c r="BG128" s="21">
        <v>0.51</v>
      </c>
    </row>
    <row r="129" spans="1:59" x14ac:dyDescent="0.25">
      <c r="A129" s="1" t="s">
        <v>31</v>
      </c>
      <c r="B129" s="1">
        <v>200</v>
      </c>
      <c r="C129" s="1">
        <v>4</v>
      </c>
      <c r="D129" s="1">
        <v>2</v>
      </c>
      <c r="E129" s="1">
        <v>3</v>
      </c>
      <c r="F129" s="1">
        <v>35.799999999999997</v>
      </c>
      <c r="G129" s="1">
        <v>20.94</v>
      </c>
      <c r="H129" s="1">
        <v>33.17</v>
      </c>
      <c r="I129" s="1">
        <v>0.71</v>
      </c>
      <c r="J129" s="1">
        <v>2.71</v>
      </c>
      <c r="K129" s="1">
        <v>0.8</v>
      </c>
      <c r="M129" s="1" t="s">
        <v>30</v>
      </c>
      <c r="N129" s="1">
        <v>200</v>
      </c>
      <c r="O129" s="1">
        <v>4</v>
      </c>
      <c r="P129" s="1">
        <v>2</v>
      </c>
      <c r="Q129" s="1">
        <v>3</v>
      </c>
      <c r="R129" s="1">
        <v>23.63</v>
      </c>
      <c r="S129" s="1">
        <v>89.7</v>
      </c>
      <c r="T129" s="4">
        <v>30.5</v>
      </c>
      <c r="U129" s="7">
        <v>0.6</v>
      </c>
      <c r="V129" s="8">
        <v>2.97</v>
      </c>
      <c r="W129" s="6">
        <v>0.56000000000000005</v>
      </c>
      <c r="Y129" s="1" t="s">
        <v>29</v>
      </c>
      <c r="Z129" s="1">
        <v>200</v>
      </c>
      <c r="AA129" s="1">
        <v>4</v>
      </c>
      <c r="AB129" s="1">
        <v>2</v>
      </c>
      <c r="AC129" s="1">
        <v>3</v>
      </c>
      <c r="AD129" s="1">
        <v>25.9</v>
      </c>
      <c r="AE129" s="1">
        <v>71.63</v>
      </c>
      <c r="AF129" s="11">
        <v>30</v>
      </c>
      <c r="AG129" s="12">
        <v>0.6</v>
      </c>
      <c r="AH129" s="13">
        <v>3.35</v>
      </c>
      <c r="AI129" s="14">
        <v>0.52</v>
      </c>
      <c r="AK129" s="1" t="s">
        <v>28</v>
      </c>
      <c r="AL129" s="1">
        <v>200</v>
      </c>
      <c r="AM129" s="1">
        <v>4</v>
      </c>
      <c r="AN129" s="1">
        <v>2</v>
      </c>
      <c r="AO129" s="1">
        <v>3</v>
      </c>
      <c r="AP129" s="1">
        <v>18.7</v>
      </c>
      <c r="AQ129" s="1">
        <v>79.180000000000007</v>
      </c>
      <c r="AR129" s="2">
        <v>29.8</v>
      </c>
      <c r="AS129" s="23">
        <v>0.6</v>
      </c>
      <c r="AT129" s="17">
        <v>3.94</v>
      </c>
      <c r="AU129" s="18">
        <v>0.81</v>
      </c>
      <c r="AW129" s="1" t="s">
        <v>27</v>
      </c>
      <c r="AX129" s="1">
        <v>200</v>
      </c>
      <c r="AY129" s="1">
        <v>4</v>
      </c>
      <c r="AZ129" s="1">
        <v>2</v>
      </c>
      <c r="BA129" s="1">
        <v>3</v>
      </c>
      <c r="BB129" s="1">
        <v>24.95</v>
      </c>
      <c r="BC129" s="1">
        <v>66.77</v>
      </c>
      <c r="BD129" s="12">
        <v>29.4</v>
      </c>
      <c r="BE129" s="26">
        <v>0.7</v>
      </c>
      <c r="BF129" s="14">
        <v>3.14</v>
      </c>
      <c r="BG129" s="21">
        <v>0.52</v>
      </c>
    </row>
    <row r="130" spans="1:59" x14ac:dyDescent="0.25">
      <c r="A130" s="1" t="s">
        <v>31</v>
      </c>
      <c r="B130" s="1">
        <v>200</v>
      </c>
      <c r="C130" s="1">
        <v>4</v>
      </c>
      <c r="D130" s="1">
        <v>2</v>
      </c>
      <c r="E130" s="1">
        <v>4</v>
      </c>
      <c r="F130" s="1">
        <v>31.2</v>
      </c>
      <c r="G130" s="1">
        <v>23.16</v>
      </c>
      <c r="H130" s="1">
        <v>32.14</v>
      </c>
      <c r="I130" s="1">
        <v>0.71</v>
      </c>
      <c r="J130" s="1">
        <v>2.72</v>
      </c>
      <c r="K130" s="1">
        <v>0.75</v>
      </c>
      <c r="M130" s="1" t="s">
        <v>30</v>
      </c>
      <c r="N130" s="1">
        <v>200</v>
      </c>
      <c r="O130" s="1">
        <v>4</v>
      </c>
      <c r="P130" s="1">
        <v>2</v>
      </c>
      <c r="Q130" s="1">
        <v>4</v>
      </c>
      <c r="R130" s="1">
        <v>21.7</v>
      </c>
      <c r="S130" s="1">
        <v>49.5</v>
      </c>
      <c r="T130" s="4">
        <v>30.5</v>
      </c>
      <c r="U130" s="7">
        <v>0.6</v>
      </c>
      <c r="V130" s="8">
        <v>2.89</v>
      </c>
      <c r="W130" s="6">
        <v>0.51</v>
      </c>
      <c r="Y130" s="1" t="s">
        <v>29</v>
      </c>
      <c r="Z130" s="1">
        <v>200</v>
      </c>
      <c r="AA130" s="1">
        <v>4</v>
      </c>
      <c r="AB130" s="1">
        <v>2</v>
      </c>
      <c r="AC130" s="1">
        <v>4</v>
      </c>
      <c r="AD130" s="1">
        <v>27.9</v>
      </c>
      <c r="AE130" s="1">
        <v>49.86</v>
      </c>
      <c r="AF130" s="11">
        <v>29.5</v>
      </c>
      <c r="AG130" s="12">
        <v>0.6</v>
      </c>
      <c r="AH130" s="13">
        <v>3.28</v>
      </c>
      <c r="AI130" s="14">
        <v>0.48</v>
      </c>
      <c r="AK130" s="1" t="s">
        <v>28</v>
      </c>
      <c r="AL130" s="1">
        <v>200</v>
      </c>
      <c r="AM130" s="1">
        <v>4</v>
      </c>
      <c r="AN130" s="1">
        <v>2</v>
      </c>
      <c r="AO130" s="1">
        <v>4</v>
      </c>
      <c r="AP130" s="1">
        <v>22.4</v>
      </c>
      <c r="AQ130" s="1">
        <v>46.98</v>
      </c>
      <c r="AR130" s="2">
        <v>29.8</v>
      </c>
      <c r="AS130" s="23">
        <v>0.6</v>
      </c>
      <c r="AT130" s="17">
        <v>3.96</v>
      </c>
      <c r="AU130" s="18">
        <v>0.81</v>
      </c>
      <c r="AW130" s="1" t="s">
        <v>27</v>
      </c>
      <c r="AX130" s="1">
        <v>200</v>
      </c>
      <c r="AY130" s="1">
        <v>4</v>
      </c>
      <c r="AZ130" s="1">
        <v>2</v>
      </c>
      <c r="BA130" s="1">
        <v>4</v>
      </c>
      <c r="BB130" s="1">
        <v>25.7</v>
      </c>
      <c r="BC130" s="1">
        <v>69.510000000000005</v>
      </c>
      <c r="BD130" s="12">
        <v>29.2</v>
      </c>
      <c r="BE130" s="26">
        <v>0.7</v>
      </c>
      <c r="BF130" s="14">
        <v>3.19</v>
      </c>
      <c r="BG130" s="21">
        <v>0.55000000000000004</v>
      </c>
    </row>
    <row r="131" spans="1:59" s="2" customFormat="1" x14ac:dyDescent="0.25">
      <c r="F131" s="2">
        <f t="shared" ref="F131:L131" si="0">MIN(F3:F130)</f>
        <v>17.91</v>
      </c>
      <c r="G131" s="2">
        <f t="shared" si="0"/>
        <v>10.34</v>
      </c>
      <c r="H131" s="2">
        <f t="shared" si="0"/>
        <v>21.33</v>
      </c>
      <c r="I131" s="2">
        <f t="shared" si="0"/>
        <v>0.45</v>
      </c>
      <c r="J131" s="2">
        <f t="shared" si="0"/>
        <v>1</v>
      </c>
      <c r="K131" s="2">
        <f t="shared" si="0"/>
        <v>0.1</v>
      </c>
      <c r="L131" s="2">
        <f t="shared" si="0"/>
        <v>0</v>
      </c>
      <c r="M131" s="1" t="s">
        <v>30</v>
      </c>
      <c r="N131" s="2">
        <f t="shared" ref="N131:X131" si="1">MIN(N3:N130)</f>
        <v>0</v>
      </c>
      <c r="O131" s="2">
        <f t="shared" si="1"/>
        <v>1</v>
      </c>
      <c r="P131" s="2">
        <f t="shared" si="1"/>
        <v>1</v>
      </c>
      <c r="Q131" s="2">
        <f t="shared" si="1"/>
        <v>1</v>
      </c>
      <c r="R131" s="2">
        <f t="shared" si="1"/>
        <v>12</v>
      </c>
      <c r="S131" s="2">
        <f t="shared" si="1"/>
        <v>19.25</v>
      </c>
      <c r="T131" s="2">
        <f t="shared" si="1"/>
        <v>0</v>
      </c>
      <c r="U131" s="2">
        <f t="shared" si="1"/>
        <v>0</v>
      </c>
      <c r="V131" s="2">
        <f t="shared" si="1"/>
        <v>0</v>
      </c>
      <c r="W131" s="2">
        <f t="shared" si="1"/>
        <v>0</v>
      </c>
      <c r="X131" s="2">
        <f t="shared" si="1"/>
        <v>0</v>
      </c>
      <c r="Y131" s="1" t="s">
        <v>29</v>
      </c>
      <c r="Z131" s="2">
        <f t="shared" ref="Z131:AJ131" si="2">MIN(Z3:Z130)</f>
        <v>0</v>
      </c>
      <c r="AA131" s="2">
        <f t="shared" si="2"/>
        <v>1</v>
      </c>
      <c r="AB131" s="2">
        <f t="shared" si="2"/>
        <v>1</v>
      </c>
      <c r="AC131" s="2">
        <f t="shared" si="2"/>
        <v>1</v>
      </c>
      <c r="AD131" s="2">
        <f t="shared" si="2"/>
        <v>19.18</v>
      </c>
      <c r="AE131" s="2">
        <f t="shared" si="2"/>
        <v>25.14</v>
      </c>
      <c r="AF131" s="2">
        <f t="shared" si="2"/>
        <v>29.1</v>
      </c>
      <c r="AG131" s="2">
        <f t="shared" si="2"/>
        <v>0.6</v>
      </c>
      <c r="AH131" s="2">
        <f t="shared" si="2"/>
        <v>3.02</v>
      </c>
      <c r="AI131" s="2">
        <f t="shared" si="2"/>
        <v>0.48</v>
      </c>
      <c r="AJ131" s="2">
        <f t="shared" si="2"/>
        <v>0</v>
      </c>
      <c r="AK131" s="1" t="s">
        <v>28</v>
      </c>
      <c r="AL131" s="2">
        <f t="shared" ref="AL131:BG131" si="3">MIN(AL3:AL130)</f>
        <v>0</v>
      </c>
      <c r="AM131" s="2">
        <f t="shared" si="3"/>
        <v>1</v>
      </c>
      <c r="AN131" s="2">
        <f t="shared" si="3"/>
        <v>1</v>
      </c>
      <c r="AO131" s="2">
        <f t="shared" si="3"/>
        <v>1</v>
      </c>
      <c r="AP131" s="2">
        <f t="shared" si="3"/>
        <v>12.1</v>
      </c>
      <c r="AQ131" s="2">
        <f t="shared" si="3"/>
        <v>18.2</v>
      </c>
      <c r="AR131" s="2">
        <f t="shared" si="3"/>
        <v>29.6</v>
      </c>
      <c r="AS131" s="2">
        <f t="shared" si="3"/>
        <v>0.6</v>
      </c>
      <c r="AT131" s="2">
        <f t="shared" si="3"/>
        <v>3.72</v>
      </c>
      <c r="AU131" s="2">
        <f t="shared" si="3"/>
        <v>0.77</v>
      </c>
      <c r="AV131" s="2">
        <f t="shared" si="3"/>
        <v>0</v>
      </c>
      <c r="AW131" s="2">
        <f t="shared" si="3"/>
        <v>0</v>
      </c>
      <c r="AX131" s="2">
        <f t="shared" si="3"/>
        <v>0</v>
      </c>
      <c r="AY131" s="2">
        <f t="shared" si="3"/>
        <v>1</v>
      </c>
      <c r="AZ131" s="2">
        <f t="shared" si="3"/>
        <v>1</v>
      </c>
      <c r="BA131" s="2">
        <f t="shared" si="3"/>
        <v>1</v>
      </c>
      <c r="BB131" s="2">
        <f t="shared" si="3"/>
        <v>15.5</v>
      </c>
      <c r="BC131" s="2">
        <f t="shared" si="3"/>
        <v>34.409999999999997</v>
      </c>
      <c r="BD131" s="2">
        <f t="shared" si="3"/>
        <v>0</v>
      </c>
      <c r="BE131" s="2">
        <f t="shared" si="3"/>
        <v>0</v>
      </c>
      <c r="BF131" s="2">
        <f t="shared" si="3"/>
        <v>0</v>
      </c>
      <c r="BG131" s="2">
        <f t="shared" si="3"/>
        <v>0</v>
      </c>
    </row>
    <row r="132" spans="1:59" s="2" customFormat="1" x14ac:dyDescent="0.25">
      <c r="F132" s="2">
        <f t="shared" ref="F132:BA132" si="4">MAX(F3:F130)</f>
        <v>36.93</v>
      </c>
      <c r="G132" s="2">
        <f t="shared" si="4"/>
        <v>32.409999999999997</v>
      </c>
      <c r="H132" s="2">
        <f t="shared" si="4"/>
        <v>43.4</v>
      </c>
      <c r="I132" s="2">
        <f t="shared" si="4"/>
        <v>1</v>
      </c>
      <c r="J132" s="2">
        <f t="shared" si="4"/>
        <v>8.15</v>
      </c>
      <c r="K132" s="2">
        <f t="shared" si="4"/>
        <v>1.9</v>
      </c>
      <c r="L132" s="2">
        <f t="shared" si="4"/>
        <v>0</v>
      </c>
      <c r="M132" s="2">
        <f t="shared" si="4"/>
        <v>0</v>
      </c>
      <c r="N132" s="2">
        <f t="shared" si="4"/>
        <v>200</v>
      </c>
      <c r="O132" s="2">
        <f t="shared" si="4"/>
        <v>4</v>
      </c>
      <c r="P132" s="2">
        <f t="shared" si="4"/>
        <v>2</v>
      </c>
      <c r="Q132" s="2">
        <f t="shared" si="4"/>
        <v>4</v>
      </c>
      <c r="R132" s="2">
        <f t="shared" si="4"/>
        <v>35.729999999999997</v>
      </c>
      <c r="S132" s="2">
        <f t="shared" si="4"/>
        <v>763.2</v>
      </c>
      <c r="T132" s="2">
        <f t="shared" si="4"/>
        <v>46.14</v>
      </c>
      <c r="U132" s="2">
        <f t="shared" si="4"/>
        <v>0.9</v>
      </c>
      <c r="V132" s="2">
        <f t="shared" si="4"/>
        <v>7.52</v>
      </c>
      <c r="W132" s="2">
        <f t="shared" si="4"/>
        <v>2.36</v>
      </c>
      <c r="X132" s="2">
        <f t="shared" si="4"/>
        <v>0</v>
      </c>
      <c r="Y132" s="2">
        <f t="shared" si="4"/>
        <v>0</v>
      </c>
      <c r="Z132" s="2">
        <f t="shared" si="4"/>
        <v>200</v>
      </c>
      <c r="AA132" s="2">
        <f t="shared" si="4"/>
        <v>4</v>
      </c>
      <c r="AB132" s="2">
        <f t="shared" si="4"/>
        <v>2</v>
      </c>
      <c r="AC132" s="2">
        <f t="shared" si="4"/>
        <v>4</v>
      </c>
      <c r="AD132" s="2">
        <f t="shared" si="4"/>
        <v>37.5</v>
      </c>
      <c r="AE132" s="2">
        <f t="shared" si="4"/>
        <v>100.96</v>
      </c>
      <c r="AF132" s="2">
        <f t="shared" si="4"/>
        <v>34.9</v>
      </c>
      <c r="AG132" s="2">
        <f t="shared" si="4"/>
        <v>0.8</v>
      </c>
      <c r="AH132" s="2">
        <f t="shared" si="4"/>
        <v>4.0999999999999996</v>
      </c>
      <c r="AI132" s="2">
        <f t="shared" si="4"/>
        <v>0.84</v>
      </c>
      <c r="AJ132" s="2">
        <f t="shared" si="4"/>
        <v>0</v>
      </c>
      <c r="AK132" s="2">
        <f t="shared" si="4"/>
        <v>0</v>
      </c>
      <c r="AL132" s="2">
        <f t="shared" si="4"/>
        <v>200</v>
      </c>
      <c r="AM132" s="2">
        <f t="shared" si="4"/>
        <v>4</v>
      </c>
      <c r="AN132" s="2">
        <f t="shared" si="4"/>
        <v>2</v>
      </c>
      <c r="AO132" s="2">
        <f t="shared" si="4"/>
        <v>4</v>
      </c>
      <c r="AP132" s="2">
        <f t="shared" si="4"/>
        <v>34.4</v>
      </c>
      <c r="AQ132" s="2">
        <f t="shared" si="4"/>
        <v>103</v>
      </c>
      <c r="AR132" s="2">
        <f t="shared" si="4"/>
        <v>36.799999999999997</v>
      </c>
      <c r="AS132" s="2">
        <f t="shared" si="4"/>
        <v>0.81</v>
      </c>
      <c r="AT132" s="2">
        <f t="shared" si="4"/>
        <v>4.38</v>
      </c>
      <c r="AU132" s="2">
        <f t="shared" si="4"/>
        <v>0.86</v>
      </c>
      <c r="AV132" s="2">
        <f t="shared" si="4"/>
        <v>0</v>
      </c>
      <c r="AW132" s="2">
        <f t="shared" si="4"/>
        <v>0</v>
      </c>
      <c r="AX132" s="2">
        <f t="shared" si="4"/>
        <v>200</v>
      </c>
      <c r="AY132" s="2">
        <f t="shared" si="4"/>
        <v>4</v>
      </c>
      <c r="AZ132" s="2">
        <f t="shared" si="4"/>
        <v>2</v>
      </c>
      <c r="BA132" s="2">
        <f t="shared" si="4"/>
        <v>4</v>
      </c>
      <c r="BB132" s="2">
        <f t="shared" ref="BB132:BG132" si="5">MAX(BB3:BB130)</f>
        <v>37.6</v>
      </c>
      <c r="BC132" s="2">
        <f t="shared" si="5"/>
        <v>136.5</v>
      </c>
      <c r="BD132" s="2">
        <f t="shared" si="5"/>
        <v>36.4</v>
      </c>
      <c r="BE132" s="2">
        <f t="shared" si="5"/>
        <v>0.8</v>
      </c>
      <c r="BF132" s="2">
        <f t="shared" si="5"/>
        <v>7.11</v>
      </c>
      <c r="BG132" s="2">
        <f t="shared" si="5"/>
        <v>1.68</v>
      </c>
    </row>
    <row r="135" spans="1:59" x14ac:dyDescent="0.25">
      <c r="B135" s="1">
        <v>0</v>
      </c>
      <c r="C135" s="1">
        <v>1</v>
      </c>
      <c r="D135" s="1">
        <v>1</v>
      </c>
      <c r="F135" s="28">
        <f t="shared" ref="F135:K135" si="6">AVERAGE(F3:F6)</f>
        <v>28.547499999999999</v>
      </c>
      <c r="G135" s="28">
        <f t="shared" si="6"/>
        <v>22.307499999999997</v>
      </c>
      <c r="H135" s="28">
        <f t="shared" si="6"/>
        <v>33.655000000000001</v>
      </c>
      <c r="I135" s="28">
        <f t="shared" si="6"/>
        <v>0.69499999999999995</v>
      </c>
      <c r="J135" s="28">
        <f t="shared" si="6"/>
        <v>3.6950000000000003</v>
      </c>
      <c r="K135" s="28">
        <f t="shared" si="6"/>
        <v>0.78500000000000014</v>
      </c>
      <c r="N135" s="1">
        <v>0</v>
      </c>
      <c r="O135" s="1">
        <v>1</v>
      </c>
      <c r="P135" s="1">
        <v>1</v>
      </c>
      <c r="R135" s="1">
        <f>AVERAGE(R3:R6)</f>
        <v>24.997500000000002</v>
      </c>
      <c r="S135" s="1">
        <f>AVERAGE(S3:S6)</f>
        <v>25.919999999999998</v>
      </c>
      <c r="Z135" s="1">
        <v>0</v>
      </c>
      <c r="AA135" s="1">
        <v>1</v>
      </c>
      <c r="AB135" s="1">
        <v>1</v>
      </c>
      <c r="AD135" s="1">
        <f>AVERAGE(AD3:AD6)</f>
        <v>29.85</v>
      </c>
      <c r="AE135" s="1">
        <f>AVERAGE(AE3:AE6)</f>
        <v>31.907499999999999</v>
      </c>
      <c r="AL135" s="1">
        <v>0</v>
      </c>
      <c r="AM135" s="1">
        <v>1</v>
      </c>
      <c r="AN135" s="1">
        <v>1</v>
      </c>
      <c r="AP135" s="1">
        <f>AVERAGE(AP3:AP6)</f>
        <v>26.922499999999999</v>
      </c>
      <c r="AQ135" s="1">
        <f>AVERAGE(AQ3:AQ6)</f>
        <v>38.5625</v>
      </c>
      <c r="AX135" s="1">
        <v>0</v>
      </c>
      <c r="AY135" s="1">
        <v>1</v>
      </c>
      <c r="AZ135" s="1">
        <v>1</v>
      </c>
      <c r="BB135" s="1">
        <f>AVERAGE(BB3:BB6)</f>
        <v>23.65</v>
      </c>
      <c r="BC135" s="1">
        <f>AVERAGE(BC3:BC6)</f>
        <v>50.249999999999993</v>
      </c>
    </row>
    <row r="136" spans="1:59" x14ac:dyDescent="0.25">
      <c r="B136" s="1">
        <v>100</v>
      </c>
      <c r="C136" s="1">
        <v>1</v>
      </c>
      <c r="D136" s="1">
        <v>1</v>
      </c>
      <c r="F136" s="28">
        <f t="shared" ref="F136:K136" si="7">AVERAGE(F7:F10)</f>
        <v>24.622499999999999</v>
      </c>
      <c r="G136" s="28">
        <f t="shared" si="7"/>
        <v>14.16</v>
      </c>
      <c r="H136" s="28">
        <f t="shared" si="7"/>
        <v>29.729999999999997</v>
      </c>
      <c r="I136" s="28">
        <f t="shared" si="7"/>
        <v>0.66</v>
      </c>
      <c r="J136" s="28">
        <f t="shared" si="7"/>
        <v>4.7050000000000001</v>
      </c>
      <c r="K136" s="28">
        <f t="shared" si="7"/>
        <v>1.03</v>
      </c>
      <c r="N136" s="1">
        <v>100</v>
      </c>
      <c r="O136" s="1">
        <v>1</v>
      </c>
      <c r="P136" s="1">
        <v>1</v>
      </c>
      <c r="R136" s="1">
        <f>AVERAGE(R7:R10)</f>
        <v>22.504999999999999</v>
      </c>
      <c r="S136" s="1">
        <f>AVERAGE(S7:S10)</f>
        <v>33.502500000000005</v>
      </c>
      <c r="Z136" s="1">
        <v>100</v>
      </c>
      <c r="AA136" s="1">
        <v>1</v>
      </c>
      <c r="AB136" s="1">
        <v>1</v>
      </c>
      <c r="AD136" s="1">
        <f>AVERAGE(AD7:AD10)</f>
        <v>28.625</v>
      </c>
      <c r="AE136" s="1">
        <f>AVERAGE(AE7:AE10)</f>
        <v>33.414999999999999</v>
      </c>
      <c r="AL136" s="1">
        <v>100</v>
      </c>
      <c r="AM136" s="1">
        <v>1</v>
      </c>
      <c r="AN136" s="1">
        <v>1</v>
      </c>
      <c r="AP136" s="1">
        <f>AVERAGE(AP7:AP10)</f>
        <v>22.452500000000001</v>
      </c>
      <c r="AQ136" s="1">
        <f>AVERAGE(AQ7:AQ10)</f>
        <v>31.610000000000003</v>
      </c>
      <c r="AX136" s="1">
        <v>100</v>
      </c>
      <c r="AY136" s="1">
        <v>1</v>
      </c>
      <c r="AZ136" s="1">
        <v>1</v>
      </c>
      <c r="BB136" s="1">
        <f>AVERAGE(BB7:BB10)</f>
        <v>23.825000000000003</v>
      </c>
      <c r="BC136" s="1">
        <f>AVERAGE(BC7:BC10)</f>
        <v>48.95</v>
      </c>
    </row>
    <row r="137" spans="1:59" x14ac:dyDescent="0.25">
      <c r="B137" s="1">
        <v>150</v>
      </c>
      <c r="C137" s="1">
        <v>1</v>
      </c>
      <c r="D137" s="1">
        <v>1</v>
      </c>
      <c r="F137" s="28">
        <f t="shared" ref="F137:K137" si="8">AVERAGE(F11:F14)</f>
        <v>28.004999999999999</v>
      </c>
      <c r="G137" s="28">
        <f t="shared" si="8"/>
        <v>16.895000000000003</v>
      </c>
      <c r="H137" s="28">
        <f t="shared" si="8"/>
        <v>32.1875</v>
      </c>
      <c r="I137" s="28">
        <f t="shared" si="8"/>
        <v>0.63249999999999995</v>
      </c>
      <c r="J137" s="28">
        <f t="shared" si="8"/>
        <v>4.7766666666666664</v>
      </c>
      <c r="K137" s="28">
        <f t="shared" si="8"/>
        <v>1.1466666666666667</v>
      </c>
      <c r="N137" s="1">
        <v>150</v>
      </c>
      <c r="O137" s="1">
        <v>1</v>
      </c>
      <c r="P137" s="1">
        <v>1</v>
      </c>
      <c r="R137" s="1">
        <f>AVERAGE(R11:R14)</f>
        <v>21.712499999999999</v>
      </c>
      <c r="S137" s="1">
        <f>AVERAGE(S11:S14)</f>
        <v>61.21</v>
      </c>
      <c r="Z137" s="1">
        <v>150</v>
      </c>
      <c r="AA137" s="1">
        <v>1</v>
      </c>
      <c r="AB137" s="1">
        <v>1</v>
      </c>
      <c r="AD137" s="1">
        <f>AVERAGE(AD11:AD14)</f>
        <v>28.200000000000003</v>
      </c>
      <c r="AE137" s="1">
        <f>AVERAGE(AE11:AE14)</f>
        <v>59.984999999999999</v>
      </c>
      <c r="AL137" s="1">
        <v>150</v>
      </c>
      <c r="AM137" s="1">
        <v>1</v>
      </c>
      <c r="AN137" s="1">
        <v>1</v>
      </c>
      <c r="AP137" s="1">
        <f>AVERAGE(AP11:AP14)</f>
        <v>26.315000000000001</v>
      </c>
      <c r="AQ137" s="1">
        <f>AVERAGE(AQ11:AQ14)</f>
        <v>28.4</v>
      </c>
      <c r="AX137" s="1">
        <v>150</v>
      </c>
      <c r="AY137" s="1">
        <v>1</v>
      </c>
      <c r="AZ137" s="1">
        <v>1</v>
      </c>
      <c r="BB137" s="1">
        <f>AVERAGE(BB11:BB14)</f>
        <v>24.962499999999999</v>
      </c>
      <c r="BC137" s="1">
        <f>AVERAGE(BC11:BC14)</f>
        <v>64.905000000000001</v>
      </c>
    </row>
    <row r="138" spans="1:59" x14ac:dyDescent="0.25">
      <c r="B138" s="1">
        <v>200</v>
      </c>
      <c r="C138" s="1">
        <v>1</v>
      </c>
      <c r="D138" s="1">
        <v>1</v>
      </c>
      <c r="F138" s="28">
        <f t="shared" ref="F138:K138" si="9">AVERAGE(F15:F18)</f>
        <v>25.412500000000001</v>
      </c>
      <c r="G138" s="28">
        <f t="shared" si="9"/>
        <v>16.674999999999997</v>
      </c>
      <c r="H138" s="28">
        <f t="shared" si="9"/>
        <v>33.844999999999999</v>
      </c>
      <c r="I138" s="28">
        <f t="shared" si="9"/>
        <v>0.64999999999999991</v>
      </c>
      <c r="J138" s="28">
        <f t="shared" si="9"/>
        <v>3.563333333333333</v>
      </c>
      <c r="K138" s="28">
        <f t="shared" si="9"/>
        <v>1</v>
      </c>
      <c r="N138" s="1">
        <v>200</v>
      </c>
      <c r="O138" s="1">
        <v>1</v>
      </c>
      <c r="P138" s="1">
        <v>1</v>
      </c>
      <c r="R138" s="1">
        <f>AVERAGE(R15:R18)</f>
        <v>17.3125</v>
      </c>
      <c r="S138" s="1">
        <f>AVERAGE(S15:S18)</f>
        <v>505.48750000000001</v>
      </c>
      <c r="Z138" s="1">
        <v>200</v>
      </c>
      <c r="AA138" s="1">
        <v>1</v>
      </c>
      <c r="AB138" s="1">
        <v>1</v>
      </c>
      <c r="AD138" s="1">
        <f>AVERAGE(AD15:AD18)</f>
        <v>28.975000000000001</v>
      </c>
      <c r="AE138" s="1">
        <f>AVERAGE(AE15:AE18)</f>
        <v>97.204999999999998</v>
      </c>
      <c r="AL138" s="1">
        <v>200</v>
      </c>
      <c r="AM138" s="1">
        <v>1</v>
      </c>
      <c r="AN138" s="1">
        <v>1</v>
      </c>
      <c r="AP138" s="1">
        <f>AVERAGE(AP15:AP18)</f>
        <v>27.087500000000002</v>
      </c>
      <c r="AQ138" s="1">
        <f>AVERAGE(AQ15:AQ18)</f>
        <v>34.29</v>
      </c>
      <c r="AX138" s="1">
        <v>200</v>
      </c>
      <c r="AY138" s="1">
        <v>1</v>
      </c>
      <c r="AZ138" s="1">
        <v>1</v>
      </c>
      <c r="BB138" s="1">
        <f>AVERAGE(BB15:BB18)</f>
        <v>24.5</v>
      </c>
      <c r="BC138" s="1">
        <f>AVERAGE(BC15:BC18)</f>
        <v>70.180000000000007</v>
      </c>
    </row>
    <row r="139" spans="1:59" x14ac:dyDescent="0.25">
      <c r="B139" s="1">
        <v>0</v>
      </c>
      <c r="C139" s="1">
        <v>2</v>
      </c>
      <c r="D139" s="1">
        <v>1</v>
      </c>
      <c r="F139" s="28">
        <f t="shared" ref="F139:K139" si="10">AVERAGE(F19:F22)</f>
        <v>23.672499999999999</v>
      </c>
      <c r="G139" s="28">
        <f t="shared" si="10"/>
        <v>15.802499999999998</v>
      </c>
      <c r="H139" s="28">
        <f t="shared" si="10"/>
        <v>28.557499999999997</v>
      </c>
      <c r="I139" s="28">
        <f t="shared" si="10"/>
        <v>0.66499999999999992</v>
      </c>
      <c r="J139" s="28">
        <f t="shared" si="10"/>
        <v>3.6100000000000003</v>
      </c>
      <c r="K139" s="28">
        <f t="shared" si="10"/>
        <v>0.995</v>
      </c>
      <c r="N139" s="1">
        <v>0</v>
      </c>
      <c r="O139" s="1">
        <v>2</v>
      </c>
      <c r="P139" s="1">
        <v>1</v>
      </c>
      <c r="R139" s="1">
        <f>AVERAGE(R19:R22)</f>
        <v>27.005000000000003</v>
      </c>
      <c r="S139" s="1">
        <f>AVERAGE(S19:S22)</f>
        <v>24</v>
      </c>
      <c r="Z139" s="1">
        <v>0</v>
      </c>
      <c r="AA139" s="1">
        <v>2</v>
      </c>
      <c r="AB139" s="1">
        <v>1</v>
      </c>
      <c r="AD139" s="1">
        <f>AVERAGE(AD19:AD22)</f>
        <v>33.524999999999999</v>
      </c>
      <c r="AE139" s="1">
        <f>AVERAGE(AE19:AE22)</f>
        <v>33.907499999999999</v>
      </c>
      <c r="AL139" s="1">
        <v>0</v>
      </c>
      <c r="AM139" s="1">
        <v>2</v>
      </c>
      <c r="AN139" s="1">
        <v>1</v>
      </c>
      <c r="AP139" s="1">
        <f>AVERAGE(AP19:AP22)</f>
        <v>25.524999999999999</v>
      </c>
      <c r="AQ139" s="1">
        <f>AVERAGE(AQ19:AQ22)</f>
        <v>36.47</v>
      </c>
      <c r="AX139" s="1">
        <v>0</v>
      </c>
      <c r="AY139" s="1">
        <v>2</v>
      </c>
      <c r="AZ139" s="1">
        <v>1</v>
      </c>
      <c r="BB139" s="1">
        <f>AVERAGE(BB19:BB22)</f>
        <v>25.854999999999997</v>
      </c>
      <c r="BC139" s="1">
        <f>AVERAGE(BC19:BC22)</f>
        <v>76.022500000000008</v>
      </c>
    </row>
    <row r="140" spans="1:59" x14ac:dyDescent="0.25">
      <c r="B140" s="1">
        <v>100</v>
      </c>
      <c r="C140" s="1">
        <v>2</v>
      </c>
      <c r="D140" s="1">
        <v>1</v>
      </c>
      <c r="F140" s="28">
        <f t="shared" ref="F140:K140" si="11">AVERAGE(F23:F26)</f>
        <v>24.294999999999998</v>
      </c>
      <c r="G140" s="28">
        <f t="shared" si="11"/>
        <v>14.447500000000002</v>
      </c>
      <c r="H140" s="28">
        <f t="shared" si="11"/>
        <v>32.072500000000005</v>
      </c>
      <c r="I140" s="28">
        <f t="shared" si="11"/>
        <v>0.72249999999999992</v>
      </c>
      <c r="J140" s="28">
        <f t="shared" si="11"/>
        <v>3.6375000000000002</v>
      </c>
      <c r="K140" s="28">
        <f t="shared" si="11"/>
        <v>0.71</v>
      </c>
      <c r="N140" s="1">
        <v>100</v>
      </c>
      <c r="O140" s="1">
        <v>2</v>
      </c>
      <c r="P140" s="1">
        <v>1</v>
      </c>
      <c r="R140" s="1">
        <f>AVERAGE(R23:R26)</f>
        <v>21.055</v>
      </c>
      <c r="S140" s="1">
        <f>AVERAGE(S23:S26)</f>
        <v>43.52</v>
      </c>
      <c r="Z140" s="1">
        <v>100</v>
      </c>
      <c r="AA140" s="1">
        <v>2</v>
      </c>
      <c r="AB140" s="1">
        <v>1</v>
      </c>
      <c r="AD140" s="1">
        <f>AVERAGE(AD23:AD26)</f>
        <v>25.54</v>
      </c>
      <c r="AE140" s="1">
        <f>AVERAGE(AE23:AE26)</f>
        <v>55.952500000000001</v>
      </c>
      <c r="AL140" s="1">
        <v>100</v>
      </c>
      <c r="AM140" s="1">
        <v>2</v>
      </c>
      <c r="AN140" s="1">
        <v>1</v>
      </c>
      <c r="AP140" s="1">
        <f>AVERAGE(AP23:AP26)</f>
        <v>20.9</v>
      </c>
      <c r="AQ140" s="1">
        <f>AVERAGE(AQ23:AQ26)</f>
        <v>39.31</v>
      </c>
      <c r="AX140" s="1">
        <v>100</v>
      </c>
      <c r="AY140" s="1">
        <v>2</v>
      </c>
      <c r="AZ140" s="1">
        <v>1</v>
      </c>
      <c r="BB140" s="1">
        <f>AVERAGE(BB23:BB26)</f>
        <v>22.765000000000001</v>
      </c>
      <c r="BC140" s="1">
        <f>AVERAGE(BC23:BC26)</f>
        <v>56.43</v>
      </c>
    </row>
    <row r="141" spans="1:59" x14ac:dyDescent="0.25">
      <c r="B141" s="1">
        <v>150</v>
      </c>
      <c r="C141" s="1">
        <v>2</v>
      </c>
      <c r="D141" s="1">
        <v>1</v>
      </c>
      <c r="F141" s="28">
        <f t="shared" ref="F141:K141" si="12">AVERAGE(F27:F30)</f>
        <v>25.112499999999997</v>
      </c>
      <c r="G141" s="28">
        <f t="shared" si="12"/>
        <v>18.074999999999999</v>
      </c>
      <c r="H141" s="28">
        <f t="shared" si="12"/>
        <v>32.14</v>
      </c>
      <c r="I141" s="28">
        <f t="shared" si="12"/>
        <v>0.6825</v>
      </c>
      <c r="J141" s="28">
        <f t="shared" si="12"/>
        <v>3.0550000000000002</v>
      </c>
      <c r="K141" s="28">
        <f t="shared" si="12"/>
        <v>0.79249999999999998</v>
      </c>
      <c r="N141" s="1">
        <v>150</v>
      </c>
      <c r="O141" s="1">
        <v>2</v>
      </c>
      <c r="P141" s="1">
        <v>1</v>
      </c>
      <c r="R141" s="1">
        <f>AVERAGE(R27:R30)</f>
        <v>20.905000000000001</v>
      </c>
      <c r="S141" s="1">
        <f>AVERAGE(S27:S30)</f>
        <v>39.414999999999992</v>
      </c>
      <c r="Z141" s="1">
        <v>150</v>
      </c>
      <c r="AA141" s="1">
        <v>2</v>
      </c>
      <c r="AB141" s="1">
        <v>1</v>
      </c>
      <c r="AD141" s="1">
        <f>AVERAGE(AD27:AD30)</f>
        <v>33.024999999999999</v>
      </c>
      <c r="AE141" s="1">
        <f>AVERAGE(AE27:AE30)</f>
        <v>88.795000000000002</v>
      </c>
      <c r="AL141" s="1">
        <v>150</v>
      </c>
      <c r="AM141" s="1">
        <v>2</v>
      </c>
      <c r="AN141" s="1">
        <v>1</v>
      </c>
      <c r="AP141" s="1">
        <f>AVERAGE(AP27:AP30)</f>
        <v>24.975000000000001</v>
      </c>
      <c r="AQ141" s="1">
        <f>AVERAGE(AQ27:AQ30)</f>
        <v>32.005000000000003</v>
      </c>
      <c r="AX141" s="1">
        <v>150</v>
      </c>
      <c r="AY141" s="1">
        <v>2</v>
      </c>
      <c r="AZ141" s="1">
        <v>1</v>
      </c>
      <c r="BB141" s="1">
        <f>AVERAGE(BB27:BB30)</f>
        <v>22.99</v>
      </c>
      <c r="BC141" s="1">
        <f>AVERAGE(BC27:BC30)</f>
        <v>63.457500000000003</v>
      </c>
    </row>
    <row r="142" spans="1:59" x14ac:dyDescent="0.25">
      <c r="B142" s="1">
        <v>200</v>
      </c>
      <c r="C142" s="1">
        <v>2</v>
      </c>
      <c r="D142" s="1">
        <v>1</v>
      </c>
      <c r="F142" s="28">
        <f t="shared" ref="F142:K142" si="13">AVERAGE(F31:F34)</f>
        <v>24.9375</v>
      </c>
      <c r="G142" s="28">
        <f t="shared" si="13"/>
        <v>18.46</v>
      </c>
      <c r="H142" s="28">
        <f t="shared" si="13"/>
        <v>34.297499999999999</v>
      </c>
      <c r="I142" s="28">
        <f t="shared" si="13"/>
        <v>0.57750000000000001</v>
      </c>
      <c r="J142" s="28">
        <f t="shared" si="13"/>
        <v>3.4849999999999999</v>
      </c>
      <c r="K142" s="28">
        <f t="shared" si="13"/>
        <v>0.99250000000000005</v>
      </c>
      <c r="N142" s="1">
        <v>200</v>
      </c>
      <c r="O142" s="1">
        <v>2</v>
      </c>
      <c r="P142" s="1">
        <v>1</v>
      </c>
      <c r="R142" s="1">
        <f>AVERAGE(R31:R34)</f>
        <v>18.965</v>
      </c>
      <c r="S142" s="1">
        <f>AVERAGE(S31:S34)</f>
        <v>54.86</v>
      </c>
      <c r="Z142" s="1">
        <v>200</v>
      </c>
      <c r="AA142" s="1">
        <v>2</v>
      </c>
      <c r="AB142" s="1">
        <v>1</v>
      </c>
      <c r="AD142" s="1">
        <f>AVERAGE(AD31:AD34)</f>
        <v>27.3</v>
      </c>
      <c r="AE142" s="1">
        <f>AVERAGE(AE31:AE34)</f>
        <v>89.525000000000006</v>
      </c>
      <c r="AL142" s="1">
        <v>200</v>
      </c>
      <c r="AM142" s="1">
        <v>2</v>
      </c>
      <c r="AN142" s="1">
        <v>1</v>
      </c>
      <c r="AP142" s="1">
        <f>AVERAGE(AP31:AP34)</f>
        <v>23.049999999999997</v>
      </c>
      <c r="AQ142" s="1">
        <f>AVERAGE(AQ31:AQ34)</f>
        <v>32.385000000000005</v>
      </c>
      <c r="AX142" s="1">
        <v>200</v>
      </c>
      <c r="AY142" s="1">
        <v>2</v>
      </c>
      <c r="AZ142" s="1">
        <v>1</v>
      </c>
      <c r="BB142" s="1">
        <f>AVERAGE(BB31:BB34)</f>
        <v>20.897500000000001</v>
      </c>
      <c r="BC142" s="1">
        <f>AVERAGE(BC31:BC34)</f>
        <v>84.91</v>
      </c>
    </row>
    <row r="143" spans="1:59" x14ac:dyDescent="0.25">
      <c r="B143" s="1">
        <v>0</v>
      </c>
      <c r="C143" s="1">
        <v>3</v>
      </c>
      <c r="D143" s="1">
        <v>1</v>
      </c>
      <c r="F143" s="28">
        <f t="shared" ref="F143:K143" si="14">AVERAGE(F35:F38)</f>
        <v>29.882499999999997</v>
      </c>
      <c r="G143" s="28">
        <f t="shared" si="14"/>
        <v>15.215</v>
      </c>
      <c r="H143" s="28">
        <f t="shared" si="14"/>
        <v>35.347499999999997</v>
      </c>
      <c r="I143" s="28">
        <f t="shared" si="14"/>
        <v>0.63249999999999995</v>
      </c>
      <c r="J143" s="28">
        <f t="shared" si="14"/>
        <v>4.7524999999999995</v>
      </c>
      <c r="K143" s="28">
        <f t="shared" si="14"/>
        <v>1.1525000000000001</v>
      </c>
      <c r="N143" s="1">
        <v>0</v>
      </c>
      <c r="O143" s="1">
        <v>3</v>
      </c>
      <c r="P143" s="1">
        <v>1</v>
      </c>
      <c r="R143" s="1">
        <f>AVERAGE(R35:R38)</f>
        <v>28.5625</v>
      </c>
      <c r="S143" s="1">
        <f>AVERAGE(S35:S38)</f>
        <v>29.465</v>
      </c>
      <c r="Z143" s="1">
        <v>0</v>
      </c>
      <c r="AA143" s="1">
        <v>3</v>
      </c>
      <c r="AB143" s="1">
        <v>1</v>
      </c>
      <c r="AD143" s="1">
        <f>AVERAGE(AD35:AD38)</f>
        <v>30.074999999999999</v>
      </c>
      <c r="AE143" s="1">
        <f>AVERAGE(AE35:AE38)</f>
        <v>48.082499999999996</v>
      </c>
      <c r="AL143" s="1">
        <v>0</v>
      </c>
      <c r="AM143" s="1">
        <v>3</v>
      </c>
      <c r="AN143" s="1">
        <v>1</v>
      </c>
      <c r="AP143" s="1">
        <f>AVERAGE(AP35:AP38)</f>
        <v>30.650000000000002</v>
      </c>
      <c r="AQ143" s="1">
        <f>AVERAGE(AQ35:AQ38)</f>
        <v>27.447499999999998</v>
      </c>
      <c r="AX143" s="1">
        <v>0</v>
      </c>
      <c r="AY143" s="1">
        <v>3</v>
      </c>
      <c r="AZ143" s="1">
        <v>1</v>
      </c>
      <c r="BB143" s="1">
        <f>AVERAGE(BB35:BB38)</f>
        <v>30.650000000000002</v>
      </c>
      <c r="BC143" s="1">
        <f>AVERAGE(BC35:BC38)</f>
        <v>47.88</v>
      </c>
    </row>
    <row r="144" spans="1:59" x14ac:dyDescent="0.25">
      <c r="B144" s="1">
        <v>100</v>
      </c>
      <c r="C144" s="1">
        <v>3</v>
      </c>
      <c r="D144" s="1">
        <v>1</v>
      </c>
      <c r="F144" s="28">
        <f t="shared" ref="F144:K144" si="15">AVERAGE(F39:F42)</f>
        <v>27.77</v>
      </c>
      <c r="G144" s="28">
        <f t="shared" si="15"/>
        <v>16.307499999999997</v>
      </c>
      <c r="H144" s="28">
        <f t="shared" si="15"/>
        <v>33.222499999999997</v>
      </c>
      <c r="I144" s="28">
        <f t="shared" si="15"/>
        <v>0.65249999999999997</v>
      </c>
      <c r="J144" s="28">
        <f t="shared" si="15"/>
        <v>3.9874999999999998</v>
      </c>
      <c r="K144" s="28">
        <f t="shared" si="15"/>
        <v>0.77249999999999996</v>
      </c>
      <c r="N144" s="1">
        <v>100</v>
      </c>
      <c r="O144" s="1">
        <v>3</v>
      </c>
      <c r="P144" s="1">
        <v>1</v>
      </c>
      <c r="R144" s="1">
        <f>AVERAGE(R39:R42)</f>
        <v>26.864999999999998</v>
      </c>
      <c r="S144" s="1">
        <f>AVERAGE(S39:S42)</f>
        <v>35.0075</v>
      </c>
      <c r="Z144" s="1">
        <v>100</v>
      </c>
      <c r="AA144" s="1">
        <v>3</v>
      </c>
      <c r="AB144" s="1">
        <v>1</v>
      </c>
      <c r="AD144" s="1">
        <f>AVERAGE(AD39:AD42)</f>
        <v>28.75</v>
      </c>
      <c r="AE144" s="1">
        <f>AVERAGE(AE39:AE42)</f>
        <v>73.957499999999996</v>
      </c>
      <c r="AL144" s="1">
        <v>100</v>
      </c>
      <c r="AM144" s="1">
        <v>3</v>
      </c>
      <c r="AN144" s="1">
        <v>1</v>
      </c>
      <c r="AP144" s="1">
        <f>AVERAGE(AP39:AP42)</f>
        <v>25.225000000000001</v>
      </c>
      <c r="AQ144" s="1">
        <f>AVERAGE(AQ39:AQ42)</f>
        <v>32.99</v>
      </c>
      <c r="AX144" s="1">
        <v>100</v>
      </c>
      <c r="AY144" s="1">
        <v>3</v>
      </c>
      <c r="AZ144" s="1">
        <v>1</v>
      </c>
      <c r="BB144" s="1">
        <f>AVERAGE(BB39:BB42)</f>
        <v>25.225000000000001</v>
      </c>
      <c r="BC144" s="1">
        <f>AVERAGE(BC39:BC42)</f>
        <v>78.694999999999993</v>
      </c>
    </row>
    <row r="145" spans="2:55" x14ac:dyDescent="0.25">
      <c r="B145" s="1">
        <v>150</v>
      </c>
      <c r="C145" s="1">
        <v>3</v>
      </c>
      <c r="D145" s="1">
        <v>1</v>
      </c>
      <c r="F145" s="28">
        <f t="shared" ref="F145:K145" si="16">AVERAGE(F43:F46)</f>
        <v>28.522500000000001</v>
      </c>
      <c r="G145" s="28">
        <f t="shared" si="16"/>
        <v>15.6875</v>
      </c>
      <c r="H145" s="28">
        <f t="shared" si="16"/>
        <v>33.129999999999995</v>
      </c>
      <c r="I145" s="28">
        <f t="shared" si="16"/>
        <v>0.64249999999999996</v>
      </c>
      <c r="J145" s="28">
        <f t="shared" si="16"/>
        <v>3.41</v>
      </c>
      <c r="K145" s="28">
        <f t="shared" si="16"/>
        <v>0.81750000000000012</v>
      </c>
      <c r="N145" s="1">
        <v>150</v>
      </c>
      <c r="O145" s="1">
        <v>3</v>
      </c>
      <c r="P145" s="1">
        <v>1</v>
      </c>
      <c r="R145" s="1">
        <f>AVERAGE(R43:R46)</f>
        <v>25.712499999999999</v>
      </c>
      <c r="S145" s="1">
        <f>AVERAGE(S43:S46)</f>
        <v>28.852499999999999</v>
      </c>
      <c r="Z145" s="1">
        <v>150</v>
      </c>
      <c r="AA145" s="1">
        <v>3</v>
      </c>
      <c r="AB145" s="1">
        <v>1</v>
      </c>
      <c r="AD145" s="1">
        <f>AVERAGE(AD43:AD46)</f>
        <v>28.5</v>
      </c>
      <c r="AE145" s="1">
        <f>AVERAGE(AE43:AE46)</f>
        <v>64.002499999999998</v>
      </c>
      <c r="AL145" s="1">
        <v>150</v>
      </c>
      <c r="AM145" s="1">
        <v>3</v>
      </c>
      <c r="AN145" s="1">
        <v>1</v>
      </c>
      <c r="AP145" s="1">
        <f>AVERAGE(AP43:AP46)</f>
        <v>27.324999999999999</v>
      </c>
      <c r="AQ145" s="1">
        <f>AVERAGE(AQ43:AQ46)</f>
        <v>51.85</v>
      </c>
      <c r="AX145" s="1">
        <v>150</v>
      </c>
      <c r="AY145" s="1">
        <v>3</v>
      </c>
      <c r="AZ145" s="1">
        <v>1</v>
      </c>
      <c r="BB145" s="1">
        <f>AVERAGE(BB43:BB46)</f>
        <v>27.324999999999999</v>
      </c>
      <c r="BC145" s="1">
        <f>AVERAGE(BC43:BC46)</f>
        <v>73.582499999999996</v>
      </c>
    </row>
    <row r="146" spans="2:55" x14ac:dyDescent="0.25">
      <c r="B146" s="1">
        <v>200</v>
      </c>
      <c r="C146" s="1">
        <v>3</v>
      </c>
      <c r="D146" s="1">
        <v>1</v>
      </c>
      <c r="F146" s="28">
        <f t="shared" ref="F146:K146" si="17">AVERAGE(F47:F50)</f>
        <v>30.380000000000003</v>
      </c>
      <c r="G146" s="28">
        <f t="shared" si="17"/>
        <v>16.990000000000002</v>
      </c>
      <c r="H146" s="28">
        <f t="shared" si="17"/>
        <v>33.42</v>
      </c>
      <c r="I146" s="28">
        <f t="shared" si="17"/>
        <v>0.60750000000000004</v>
      </c>
      <c r="J146" s="28">
        <f t="shared" si="17"/>
        <v>3.3575000000000004</v>
      </c>
      <c r="K146" s="28">
        <f t="shared" si="17"/>
        <v>0.86250000000000004</v>
      </c>
      <c r="N146" s="1">
        <v>200</v>
      </c>
      <c r="O146" s="1">
        <v>3</v>
      </c>
      <c r="P146" s="1">
        <v>1</v>
      </c>
      <c r="R146" s="1">
        <f>AVERAGE(R47:R50)</f>
        <v>26.080000000000002</v>
      </c>
      <c r="S146" s="1">
        <f>AVERAGE(S47:S50)</f>
        <v>34.377499999999998</v>
      </c>
      <c r="Z146" s="1">
        <v>200</v>
      </c>
      <c r="AA146" s="1">
        <v>3</v>
      </c>
      <c r="AB146" s="1">
        <v>1</v>
      </c>
      <c r="AD146" s="1">
        <f>AVERAGE(AD47:AD50)</f>
        <v>28.675000000000001</v>
      </c>
      <c r="AE146" s="1">
        <f>AVERAGE(AE47:AE50)</f>
        <v>86.95</v>
      </c>
      <c r="AL146" s="1">
        <v>200</v>
      </c>
      <c r="AM146" s="1">
        <v>3</v>
      </c>
      <c r="AN146" s="1">
        <v>1</v>
      </c>
      <c r="AP146" s="1">
        <f>AVERAGE(AP47:AP50)</f>
        <v>24.700000000000003</v>
      </c>
      <c r="AQ146" s="1">
        <f>AVERAGE(AQ47:AQ50)</f>
        <v>36.557500000000005</v>
      </c>
      <c r="AX146" s="1">
        <v>200</v>
      </c>
      <c r="AY146" s="1">
        <v>3</v>
      </c>
      <c r="AZ146" s="1">
        <v>1</v>
      </c>
      <c r="BB146" s="1">
        <f>AVERAGE(BB47:BB50)</f>
        <v>24.700000000000003</v>
      </c>
      <c r="BC146" s="1">
        <f>AVERAGE(BC47:BC50)</f>
        <v>91.377499999999998</v>
      </c>
    </row>
    <row r="147" spans="2:55" x14ac:dyDescent="0.25">
      <c r="B147" s="1">
        <v>0</v>
      </c>
      <c r="C147" s="1">
        <v>4</v>
      </c>
      <c r="D147" s="1">
        <v>1</v>
      </c>
      <c r="F147" s="28">
        <f t="shared" ref="F147:K147" si="18">AVERAGE(F51:F54)</f>
        <v>33.190000000000005</v>
      </c>
      <c r="G147" s="28">
        <f t="shared" si="18"/>
        <v>12.805</v>
      </c>
      <c r="H147" s="28">
        <f t="shared" si="18"/>
        <v>36.997500000000002</v>
      </c>
      <c r="I147" s="28">
        <f t="shared" si="18"/>
        <v>0.68</v>
      </c>
      <c r="J147" s="28">
        <f t="shared" si="18"/>
        <v>5.9300000000000006</v>
      </c>
      <c r="K147" s="28">
        <f t="shared" si="18"/>
        <v>1.1325000000000001</v>
      </c>
      <c r="N147" s="1">
        <v>0</v>
      </c>
      <c r="O147" s="1">
        <v>4</v>
      </c>
      <c r="P147" s="1">
        <v>1</v>
      </c>
      <c r="R147" s="1">
        <f>AVERAGE(R51:R54)</f>
        <v>31.605</v>
      </c>
      <c r="S147" s="1">
        <f>AVERAGE(S51:S54)</f>
        <v>23.237499999999997</v>
      </c>
      <c r="Z147" s="1">
        <v>0</v>
      </c>
      <c r="AA147" s="1">
        <v>4</v>
      </c>
      <c r="AB147" s="1">
        <v>1</v>
      </c>
      <c r="AD147" s="1">
        <f>AVERAGE(AD51:AD54)</f>
        <v>30.774999999999999</v>
      </c>
      <c r="AE147" s="1">
        <f>AVERAGE(AE51:AE54)</f>
        <v>33.407499999999999</v>
      </c>
      <c r="AL147" s="1">
        <v>0</v>
      </c>
      <c r="AM147" s="1">
        <v>4</v>
      </c>
      <c r="AN147" s="1">
        <v>1</v>
      </c>
      <c r="AP147" s="1">
        <f>AVERAGE(AP51:AP54)</f>
        <v>26.1</v>
      </c>
      <c r="AQ147" s="1">
        <f>AVERAGE(AQ51:AQ54)</f>
        <v>35.550000000000004</v>
      </c>
      <c r="AX147" s="1">
        <v>0</v>
      </c>
      <c r="AY147" s="1">
        <v>4</v>
      </c>
      <c r="AZ147" s="1">
        <v>1</v>
      </c>
      <c r="BB147" s="1">
        <f>AVERAGE(BB51:BB54)</f>
        <v>26.162500000000001</v>
      </c>
      <c r="BC147" s="1">
        <f>AVERAGE(BC51:BC54)</f>
        <v>48.059999999999995</v>
      </c>
    </row>
    <row r="148" spans="2:55" x14ac:dyDescent="0.25">
      <c r="B148" s="1">
        <v>100</v>
      </c>
      <c r="C148" s="1">
        <v>4</v>
      </c>
      <c r="D148" s="1">
        <v>1</v>
      </c>
      <c r="F148" s="28">
        <f t="shared" ref="F148:K148" si="19">AVERAGE(F55:F58)</f>
        <v>30.522500000000001</v>
      </c>
      <c r="G148" s="28">
        <f t="shared" si="19"/>
        <v>15.9375</v>
      </c>
      <c r="H148" s="28">
        <f t="shared" si="19"/>
        <v>38.772499999999994</v>
      </c>
      <c r="I148" s="28">
        <f t="shared" si="19"/>
        <v>0.81499999999999995</v>
      </c>
      <c r="J148" s="28">
        <f t="shared" si="19"/>
        <v>5.6449999999999996</v>
      </c>
      <c r="K148" s="28">
        <f t="shared" si="19"/>
        <v>1.3475000000000001</v>
      </c>
      <c r="N148" s="1">
        <v>100</v>
      </c>
      <c r="O148" s="1">
        <v>4</v>
      </c>
      <c r="P148" s="1">
        <v>1</v>
      </c>
      <c r="R148" s="1">
        <f>AVERAGE(R55:R58)</f>
        <v>28.53</v>
      </c>
      <c r="S148" s="1">
        <f>AVERAGE(S55:S58)</f>
        <v>28.175000000000001</v>
      </c>
      <c r="Z148" s="1">
        <v>100</v>
      </c>
      <c r="AA148" s="1">
        <v>4</v>
      </c>
      <c r="AB148" s="1">
        <v>1</v>
      </c>
      <c r="AD148" s="1">
        <f>AVERAGE(AD55:AD58)</f>
        <v>30.15</v>
      </c>
      <c r="AE148" s="1">
        <f>AVERAGE(AE55:AE58)</f>
        <v>51.769999999999996</v>
      </c>
      <c r="AL148" s="1">
        <v>100</v>
      </c>
      <c r="AM148" s="1">
        <v>4</v>
      </c>
      <c r="AN148" s="1">
        <v>1</v>
      </c>
      <c r="AP148" s="1">
        <f>AVERAGE(AP55:AP58)</f>
        <v>31.875</v>
      </c>
      <c r="AQ148" s="1">
        <f>AVERAGE(AQ55:AQ58)</f>
        <v>34.324999999999996</v>
      </c>
      <c r="AX148" s="1">
        <v>100</v>
      </c>
      <c r="AY148" s="1">
        <v>4</v>
      </c>
      <c r="AZ148" s="1">
        <v>1</v>
      </c>
      <c r="BB148" s="1">
        <f>AVERAGE(BB55:BB58)</f>
        <v>31.875</v>
      </c>
      <c r="BC148" s="1">
        <f>AVERAGE(BC55:BC58)</f>
        <v>82.717500000000001</v>
      </c>
    </row>
    <row r="149" spans="2:55" x14ac:dyDescent="0.25">
      <c r="B149" s="1">
        <v>150</v>
      </c>
      <c r="C149" s="1">
        <v>4</v>
      </c>
      <c r="D149" s="1">
        <v>1</v>
      </c>
      <c r="F149" s="28">
        <f t="shared" ref="F149:K149" si="20">AVERAGE(F59:F62)</f>
        <v>31.419999999999998</v>
      </c>
      <c r="G149" s="28">
        <f t="shared" si="20"/>
        <v>15.13</v>
      </c>
      <c r="H149" s="28">
        <f t="shared" si="20"/>
        <v>32.524999999999999</v>
      </c>
      <c r="I149" s="28">
        <f t="shared" si="20"/>
        <v>0.69499999999999995</v>
      </c>
      <c r="J149" s="28">
        <f t="shared" si="20"/>
        <v>4.1349999999999998</v>
      </c>
      <c r="K149" s="28">
        <f t="shared" si="20"/>
        <v>0.94</v>
      </c>
      <c r="N149" s="1">
        <v>150</v>
      </c>
      <c r="O149" s="1">
        <v>4</v>
      </c>
      <c r="P149" s="1">
        <v>1</v>
      </c>
      <c r="R149" s="1">
        <f>AVERAGE(R59:R62)</f>
        <v>27.012499999999999</v>
      </c>
      <c r="S149" s="1">
        <f>AVERAGE(S59:S62)</f>
        <v>29.540000000000003</v>
      </c>
      <c r="Z149" s="1">
        <v>150</v>
      </c>
      <c r="AA149" s="1">
        <v>4</v>
      </c>
      <c r="AB149" s="1">
        <v>1</v>
      </c>
      <c r="AD149" s="1">
        <f>AVERAGE(AD59:AD62)</f>
        <v>28.405000000000001</v>
      </c>
      <c r="AE149" s="1">
        <f>AVERAGE(AE59:AE62)</f>
        <v>78.922499999999999</v>
      </c>
      <c r="AL149" s="1">
        <v>150</v>
      </c>
      <c r="AM149" s="1">
        <v>4</v>
      </c>
      <c r="AN149" s="1">
        <v>1</v>
      </c>
      <c r="AP149" s="1">
        <f>AVERAGE(AP59:AP62)</f>
        <v>29.425000000000001</v>
      </c>
      <c r="AQ149" s="1">
        <f>AVERAGE(AQ59:AQ62)</f>
        <v>32.174999999999997</v>
      </c>
      <c r="AX149" s="1">
        <v>150</v>
      </c>
      <c r="AY149" s="1">
        <v>4</v>
      </c>
      <c r="AZ149" s="1">
        <v>1</v>
      </c>
      <c r="BB149" s="1">
        <f>AVERAGE(BB59:BB62)</f>
        <v>29.425000000000001</v>
      </c>
      <c r="BC149" s="1">
        <f>AVERAGE(BC59:BC62)</f>
        <v>62.647499999999994</v>
      </c>
    </row>
    <row r="150" spans="2:55" x14ac:dyDescent="0.25">
      <c r="B150" s="1">
        <v>200</v>
      </c>
      <c r="C150" s="1">
        <v>4</v>
      </c>
      <c r="D150" s="1">
        <v>1</v>
      </c>
      <c r="F150" s="28">
        <f t="shared" ref="F150:K150" si="21">AVERAGE(F63:F66)</f>
        <v>33.68</v>
      </c>
      <c r="G150" s="28">
        <f t="shared" si="21"/>
        <v>19.262499999999996</v>
      </c>
      <c r="H150" s="28">
        <f t="shared" si="21"/>
        <v>37.527500000000003</v>
      </c>
      <c r="I150" s="28">
        <f t="shared" si="21"/>
        <v>0.73</v>
      </c>
      <c r="J150" s="28">
        <f t="shared" si="21"/>
        <v>5.2499999999999991</v>
      </c>
      <c r="K150" s="28">
        <f t="shared" si="21"/>
        <v>1.3674999999999999</v>
      </c>
      <c r="N150" s="1">
        <v>200</v>
      </c>
      <c r="O150" s="1">
        <v>4</v>
      </c>
      <c r="P150" s="1">
        <v>1</v>
      </c>
      <c r="R150" s="1">
        <f>AVERAGE(R63:R66)</f>
        <v>27.814999999999998</v>
      </c>
      <c r="S150" s="1">
        <f>AVERAGE(S63:S66)</f>
        <v>43.267499999999998</v>
      </c>
      <c r="Z150" s="1">
        <v>200</v>
      </c>
      <c r="AA150" s="1">
        <v>4</v>
      </c>
      <c r="AB150" s="1">
        <v>1</v>
      </c>
      <c r="AD150" s="1">
        <f>AVERAGE(AD63:AD66)</f>
        <v>27.0825</v>
      </c>
      <c r="AE150" s="1">
        <f>AVERAGE(AE63:AE66)</f>
        <v>89.545000000000002</v>
      </c>
      <c r="AL150" s="1">
        <v>200</v>
      </c>
      <c r="AM150" s="1">
        <v>4</v>
      </c>
      <c r="AN150" s="1">
        <v>1</v>
      </c>
      <c r="AP150" s="1">
        <f>AVERAGE(AP63:AP66)</f>
        <v>29.75</v>
      </c>
      <c r="AQ150" s="1">
        <f>AVERAGE(AQ63:AQ66)</f>
        <v>32.842500000000001</v>
      </c>
      <c r="AX150" s="1">
        <v>200</v>
      </c>
      <c r="AY150" s="1">
        <v>4</v>
      </c>
      <c r="AZ150" s="1">
        <v>1</v>
      </c>
      <c r="BB150" s="1">
        <f>AVERAGE(BB63:BB66)</f>
        <v>29.75</v>
      </c>
      <c r="BC150" s="1">
        <f>AVERAGE(BC63:BC66)</f>
        <v>76.742500000000007</v>
      </c>
    </row>
    <row r="151" spans="2:55" x14ac:dyDescent="0.25">
      <c r="B151" s="1">
        <v>0</v>
      </c>
      <c r="C151" s="1">
        <v>1</v>
      </c>
      <c r="D151" s="1">
        <v>2</v>
      </c>
      <c r="F151" s="28">
        <f t="shared" ref="F151:K151" si="22">AVERAGE(F67:F70)</f>
        <v>27.439999999999998</v>
      </c>
      <c r="G151" s="28">
        <f t="shared" si="22"/>
        <v>19.012499999999999</v>
      </c>
      <c r="H151" s="28">
        <f t="shared" si="22"/>
        <v>33.647500000000001</v>
      </c>
      <c r="I151" s="28">
        <f t="shared" si="22"/>
        <v>0.67499999999999993</v>
      </c>
      <c r="J151" s="28">
        <f t="shared" si="22"/>
        <v>2.89</v>
      </c>
      <c r="K151" s="28">
        <f t="shared" si="22"/>
        <v>0.79</v>
      </c>
      <c r="N151" s="1">
        <v>0</v>
      </c>
      <c r="O151" s="1">
        <v>1</v>
      </c>
      <c r="P151" s="1">
        <v>2</v>
      </c>
      <c r="R151" s="1">
        <f>AVERAGE(R67:R70)</f>
        <v>23.215</v>
      </c>
      <c r="S151" s="1">
        <f>AVERAGE(S67:S70)</f>
        <v>41.087499999999999</v>
      </c>
      <c r="Z151" s="1">
        <v>0</v>
      </c>
      <c r="AA151" s="1">
        <v>1</v>
      </c>
      <c r="AB151" s="1">
        <v>2</v>
      </c>
      <c r="AD151" s="1">
        <f>AVERAGE(AD67:AD70)</f>
        <v>24.5425</v>
      </c>
      <c r="AE151" s="1">
        <f>AVERAGE(AE67:AE70)</f>
        <v>55.405000000000001</v>
      </c>
      <c r="AL151" s="1">
        <v>0</v>
      </c>
      <c r="AM151" s="1">
        <v>1</v>
      </c>
      <c r="AN151" s="1">
        <v>2</v>
      </c>
      <c r="AP151" s="1">
        <f>AVERAGE(AP67:AP70)</f>
        <v>24.75</v>
      </c>
      <c r="AQ151" s="1">
        <f>AVERAGE(AQ67:AQ70)</f>
        <v>41.152500000000003</v>
      </c>
      <c r="AX151" s="1">
        <v>0</v>
      </c>
      <c r="AY151" s="1">
        <v>1</v>
      </c>
      <c r="AZ151" s="1">
        <v>2</v>
      </c>
      <c r="BB151" s="1">
        <f>AVERAGE(BB67:BB70)</f>
        <v>26.612500000000001</v>
      </c>
      <c r="BC151" s="1">
        <f>AVERAGE(BC67:BC70)</f>
        <v>49.625000000000007</v>
      </c>
    </row>
    <row r="152" spans="2:55" x14ac:dyDescent="0.25">
      <c r="B152" s="1">
        <v>100</v>
      </c>
      <c r="C152" s="1">
        <v>1</v>
      </c>
      <c r="D152" s="1">
        <v>2</v>
      </c>
      <c r="F152" s="28">
        <f t="shared" ref="F152:K152" si="23">AVERAGE(F71:F74)</f>
        <v>23.03</v>
      </c>
      <c r="G152" s="28">
        <f t="shared" si="23"/>
        <v>23.23</v>
      </c>
      <c r="H152" s="28">
        <f t="shared" si="23"/>
        <v>33.865000000000002</v>
      </c>
      <c r="I152" s="28">
        <f t="shared" si="23"/>
        <v>0.70000000000000007</v>
      </c>
      <c r="J152" s="28">
        <f t="shared" si="23"/>
        <v>2.7774999999999999</v>
      </c>
      <c r="K152" s="28">
        <f t="shared" si="23"/>
        <v>0.77499999999999991</v>
      </c>
      <c r="N152" s="1">
        <v>100</v>
      </c>
      <c r="O152" s="1">
        <v>1</v>
      </c>
      <c r="P152" s="1">
        <v>2</v>
      </c>
      <c r="R152" s="1">
        <f>AVERAGE(R71:R74)</f>
        <v>25.337500000000002</v>
      </c>
      <c r="S152" s="1">
        <f>AVERAGE(S71:S74)</f>
        <v>43.19</v>
      </c>
      <c r="Z152" s="1">
        <v>100</v>
      </c>
      <c r="AA152" s="1">
        <v>1</v>
      </c>
      <c r="AB152" s="1">
        <v>2</v>
      </c>
      <c r="AD152" s="1">
        <f>AVERAGE(AD71:AD74)</f>
        <v>23.512499999999999</v>
      </c>
      <c r="AE152" s="1">
        <f>AVERAGE(AE71:AE74)</f>
        <v>49.9925</v>
      </c>
      <c r="AL152" s="1">
        <v>100</v>
      </c>
      <c r="AM152" s="1">
        <v>1</v>
      </c>
      <c r="AN152" s="1">
        <v>2</v>
      </c>
      <c r="AP152" s="1">
        <f>AVERAGE(AP71:AP74)</f>
        <v>21.2</v>
      </c>
      <c r="AQ152" s="1">
        <f>AVERAGE(AQ71:AQ74)</f>
        <v>39.502499999999998</v>
      </c>
      <c r="AX152" s="1">
        <v>100</v>
      </c>
      <c r="AY152" s="1">
        <v>1</v>
      </c>
      <c r="AZ152" s="1">
        <v>2</v>
      </c>
      <c r="BB152" s="1">
        <f>AVERAGE(BB71:BB74)</f>
        <v>22.15</v>
      </c>
      <c r="BC152" s="1">
        <f>AVERAGE(BC71:BC74)</f>
        <v>47.567499999999995</v>
      </c>
    </row>
    <row r="153" spans="2:55" x14ac:dyDescent="0.25">
      <c r="B153" s="1">
        <v>150</v>
      </c>
      <c r="C153" s="1">
        <v>1</v>
      </c>
      <c r="D153" s="1">
        <v>2</v>
      </c>
      <c r="F153" s="28">
        <f t="shared" ref="F153:K153" si="24">AVERAGE(F75:F78)</f>
        <v>26.375</v>
      </c>
      <c r="G153" s="28">
        <f t="shared" si="24"/>
        <v>21.515000000000001</v>
      </c>
      <c r="H153" s="28">
        <f t="shared" si="24"/>
        <v>31.842500000000001</v>
      </c>
      <c r="I153" s="28">
        <f t="shared" si="24"/>
        <v>0.72250000000000003</v>
      </c>
      <c r="J153" s="28">
        <f t="shared" si="24"/>
        <v>2.4725000000000001</v>
      </c>
      <c r="K153" s="28">
        <f t="shared" si="24"/>
        <v>0.74749999999999994</v>
      </c>
      <c r="N153" s="1">
        <v>150</v>
      </c>
      <c r="O153" s="1">
        <v>1</v>
      </c>
      <c r="P153" s="1">
        <v>2</v>
      </c>
      <c r="R153" s="1">
        <f>AVERAGE(R75:R78)</f>
        <v>24.935000000000002</v>
      </c>
      <c r="S153" s="1">
        <f>AVERAGE(S75:S78)</f>
        <v>49.952500000000001</v>
      </c>
      <c r="Z153" s="1">
        <v>150</v>
      </c>
      <c r="AA153" s="1">
        <v>1</v>
      </c>
      <c r="AB153" s="1">
        <v>2</v>
      </c>
      <c r="AD153" s="1">
        <f>AVERAGE(AD75:AD78)</f>
        <v>22.672500000000003</v>
      </c>
      <c r="AE153" s="1">
        <f>AVERAGE(AE75:AE78)</f>
        <v>64.094999999999999</v>
      </c>
      <c r="AL153" s="1">
        <v>150</v>
      </c>
      <c r="AM153" s="1">
        <v>1</v>
      </c>
      <c r="AN153" s="1">
        <v>2</v>
      </c>
      <c r="AP153" s="1">
        <f>AVERAGE(AP75:AP78)</f>
        <v>23.125</v>
      </c>
      <c r="AQ153" s="1">
        <f>AVERAGE(AQ75:AQ78)</f>
        <v>48.884999999999998</v>
      </c>
      <c r="AX153" s="1">
        <v>150</v>
      </c>
      <c r="AY153" s="1">
        <v>1</v>
      </c>
      <c r="AZ153" s="1">
        <v>2</v>
      </c>
      <c r="BB153" s="1">
        <f>AVERAGE(BB75:BB78)</f>
        <v>20.887499999999999</v>
      </c>
      <c r="BC153" s="1">
        <f>AVERAGE(BC75:BC78)</f>
        <v>57.839999999999989</v>
      </c>
    </row>
    <row r="154" spans="2:55" x14ac:dyDescent="0.25">
      <c r="B154" s="1">
        <v>200</v>
      </c>
      <c r="C154" s="1">
        <v>1</v>
      </c>
      <c r="D154" s="1">
        <v>2</v>
      </c>
      <c r="F154" s="28">
        <f t="shared" ref="F154:K154" si="25">AVERAGE(F79:F82)</f>
        <v>25.049999999999997</v>
      </c>
      <c r="G154" s="28">
        <f t="shared" si="25"/>
        <v>21.4025</v>
      </c>
      <c r="H154" s="28">
        <f t="shared" si="25"/>
        <v>33.477499999999999</v>
      </c>
      <c r="I154" s="28">
        <f t="shared" si="25"/>
        <v>0.71249999999999991</v>
      </c>
      <c r="J154" s="28">
        <f t="shared" si="25"/>
        <v>2.8525</v>
      </c>
      <c r="K154" s="28">
        <f t="shared" si="25"/>
        <v>0.6825</v>
      </c>
      <c r="N154" s="1">
        <v>200</v>
      </c>
      <c r="O154" s="1">
        <v>1</v>
      </c>
      <c r="P154" s="1">
        <v>2</v>
      </c>
      <c r="R154" s="1">
        <f>AVERAGE(R79:R82)</f>
        <v>22.77</v>
      </c>
      <c r="S154" s="1">
        <f>AVERAGE(S79:S82)</f>
        <v>47.08</v>
      </c>
      <c r="Z154" s="1">
        <v>200</v>
      </c>
      <c r="AA154" s="1">
        <v>1</v>
      </c>
      <c r="AB154" s="1">
        <v>2</v>
      </c>
      <c r="AD154" s="1">
        <f>AVERAGE(AD79:AD82)</f>
        <v>22.514999999999997</v>
      </c>
      <c r="AE154" s="1">
        <f>AVERAGE(AE79:AE82)</f>
        <v>60.637500000000003</v>
      </c>
      <c r="AL154" s="1">
        <v>200</v>
      </c>
      <c r="AM154" s="1">
        <v>1</v>
      </c>
      <c r="AN154" s="1">
        <v>2</v>
      </c>
      <c r="AP154" s="1">
        <f>AVERAGE(AP79:AP82)</f>
        <v>21.9</v>
      </c>
      <c r="AQ154" s="1">
        <f>AVERAGE(AQ79:AQ82)</f>
        <v>45.644999999999996</v>
      </c>
      <c r="AX154" s="1">
        <v>200</v>
      </c>
      <c r="AY154" s="1">
        <v>1</v>
      </c>
      <c r="AZ154" s="1">
        <v>2</v>
      </c>
      <c r="BB154" s="1">
        <f>AVERAGE(BB79:BB82)</f>
        <v>21.15</v>
      </c>
      <c r="BC154" s="1">
        <f>AVERAGE(BC79:BC82)</f>
        <v>71.957499999999996</v>
      </c>
    </row>
    <row r="155" spans="2:55" x14ac:dyDescent="0.25">
      <c r="B155" s="1">
        <v>0</v>
      </c>
      <c r="C155" s="1">
        <v>2</v>
      </c>
      <c r="D155" s="1">
        <v>2</v>
      </c>
      <c r="F155" s="28">
        <f t="shared" ref="F155:K155" si="26">AVERAGE(F83:F86)</f>
        <v>22.75</v>
      </c>
      <c r="G155" s="28">
        <f t="shared" si="26"/>
        <v>19.282499999999999</v>
      </c>
      <c r="H155" s="28">
        <f t="shared" si="26"/>
        <v>33.122500000000002</v>
      </c>
      <c r="I155" s="28">
        <f t="shared" si="26"/>
        <v>0.70750000000000002</v>
      </c>
      <c r="J155" s="28">
        <f t="shared" si="26"/>
        <v>2.5299999999999998</v>
      </c>
      <c r="K155" s="28">
        <f t="shared" si="26"/>
        <v>0.73750000000000004</v>
      </c>
      <c r="N155" s="1">
        <v>0</v>
      </c>
      <c r="O155" s="1">
        <v>2</v>
      </c>
      <c r="P155" s="1">
        <v>2</v>
      </c>
      <c r="R155" s="1">
        <f>AVERAGE(R83:R86)</f>
        <v>25.955000000000002</v>
      </c>
      <c r="S155" s="1">
        <f>AVERAGE(S83:S86)</f>
        <v>34.790000000000006</v>
      </c>
      <c r="Z155" s="1">
        <v>0</v>
      </c>
      <c r="AA155" s="1">
        <v>2</v>
      </c>
      <c r="AB155" s="1">
        <v>2</v>
      </c>
      <c r="AD155" s="1">
        <f>AVERAGE(AD83:AD86)</f>
        <v>25.127500000000001</v>
      </c>
      <c r="AE155" s="1">
        <f>AVERAGE(AE83:AE86)</f>
        <v>48.819999999999993</v>
      </c>
      <c r="AL155" s="1">
        <v>0</v>
      </c>
      <c r="AM155" s="1">
        <v>2</v>
      </c>
      <c r="AN155" s="1">
        <v>2</v>
      </c>
      <c r="AP155" s="1">
        <f>AVERAGE(AP83:AP86)</f>
        <v>23.325000000000003</v>
      </c>
      <c r="AQ155" s="1">
        <f>AVERAGE(AQ83:AQ86)</f>
        <v>36.277500000000003</v>
      </c>
      <c r="AX155" s="1">
        <v>0</v>
      </c>
      <c r="AY155" s="1">
        <v>2</v>
      </c>
      <c r="AZ155" s="1">
        <v>2</v>
      </c>
      <c r="BB155" s="1">
        <f>AVERAGE(BB83:BB86)</f>
        <v>19.86</v>
      </c>
      <c r="BC155" s="1">
        <f>AVERAGE(BC83:BC86)</f>
        <v>72.262499999999989</v>
      </c>
    </row>
    <row r="156" spans="2:55" x14ac:dyDescent="0.25">
      <c r="B156" s="1">
        <v>100</v>
      </c>
      <c r="C156" s="1">
        <v>2</v>
      </c>
      <c r="D156" s="1">
        <v>2</v>
      </c>
      <c r="F156" s="28">
        <f t="shared" ref="F156:K156" si="27">AVERAGE(F87:F90)</f>
        <v>23.657499999999999</v>
      </c>
      <c r="G156" s="28">
        <f t="shared" si="27"/>
        <v>24.637499999999999</v>
      </c>
      <c r="H156" s="28">
        <f t="shared" si="27"/>
        <v>33.454999999999998</v>
      </c>
      <c r="I156" s="28">
        <f t="shared" si="27"/>
        <v>0.69000000000000006</v>
      </c>
      <c r="J156" s="28">
        <f t="shared" si="27"/>
        <v>2.3574999999999999</v>
      </c>
      <c r="K156" s="28">
        <f t="shared" si="27"/>
        <v>0.79749999999999999</v>
      </c>
      <c r="N156" s="1">
        <v>100</v>
      </c>
      <c r="O156" s="1">
        <v>2</v>
      </c>
      <c r="P156" s="1">
        <v>2</v>
      </c>
      <c r="R156" s="1">
        <f>AVERAGE(R87:R90)</f>
        <v>27.78</v>
      </c>
      <c r="S156" s="1">
        <f>AVERAGE(S87:S90)</f>
        <v>45.527500000000003</v>
      </c>
      <c r="Z156" s="1">
        <v>100</v>
      </c>
      <c r="AA156" s="1">
        <v>2</v>
      </c>
      <c r="AB156" s="1">
        <v>2</v>
      </c>
      <c r="AD156" s="1">
        <f>AVERAGE(AD87:AD90)</f>
        <v>24.96</v>
      </c>
      <c r="AE156" s="1">
        <f>AVERAGE(AE87:AE90)</f>
        <v>56.902500000000003</v>
      </c>
      <c r="AL156" s="1">
        <v>100</v>
      </c>
      <c r="AM156" s="1">
        <v>2</v>
      </c>
      <c r="AN156" s="1">
        <v>2</v>
      </c>
      <c r="AP156" s="1">
        <f>AVERAGE(AP87:AP90)</f>
        <v>22.525000000000002</v>
      </c>
      <c r="AQ156" s="1">
        <f>AVERAGE(AQ87:AQ90)</f>
        <v>46.710000000000008</v>
      </c>
      <c r="AX156" s="1">
        <v>100</v>
      </c>
      <c r="AY156" s="1">
        <v>2</v>
      </c>
      <c r="AZ156" s="1">
        <v>2</v>
      </c>
      <c r="BB156" s="1">
        <f>AVERAGE(BB87:BB90)</f>
        <v>19.657499999999999</v>
      </c>
      <c r="BC156" s="1">
        <f>AVERAGE(BC87:BC90)</f>
        <v>54.694999999999993</v>
      </c>
    </row>
    <row r="157" spans="2:55" x14ac:dyDescent="0.25">
      <c r="B157" s="1">
        <v>150</v>
      </c>
      <c r="C157" s="1">
        <v>2</v>
      </c>
      <c r="D157" s="1">
        <v>2</v>
      </c>
      <c r="F157" s="28">
        <f t="shared" ref="F157:K157" si="28">AVERAGE(F91:F94)</f>
        <v>24.212499999999999</v>
      </c>
      <c r="G157" s="28">
        <f t="shared" si="28"/>
        <v>21.662499999999998</v>
      </c>
      <c r="H157" s="28">
        <f t="shared" si="28"/>
        <v>33.344999999999999</v>
      </c>
      <c r="I157" s="28">
        <f t="shared" si="28"/>
        <v>0.73750000000000004</v>
      </c>
      <c r="J157" s="28">
        <f t="shared" si="28"/>
        <v>2.585</v>
      </c>
      <c r="K157" s="28">
        <f t="shared" si="28"/>
        <v>0.67249999999999999</v>
      </c>
      <c r="N157" s="1">
        <v>150</v>
      </c>
      <c r="O157" s="1">
        <v>2</v>
      </c>
      <c r="P157" s="1">
        <v>2</v>
      </c>
      <c r="R157" s="1">
        <f>AVERAGE(R91:R94)</f>
        <v>25.979999999999997</v>
      </c>
      <c r="S157" s="1">
        <f>AVERAGE(S91:S94)</f>
        <v>49.952500000000001</v>
      </c>
      <c r="Z157" s="1">
        <v>150</v>
      </c>
      <c r="AA157" s="1">
        <v>2</v>
      </c>
      <c r="AB157" s="1">
        <v>2</v>
      </c>
      <c r="AD157" s="1">
        <f>AVERAGE(AD91:AD94)</f>
        <v>24.527500000000003</v>
      </c>
      <c r="AE157" s="1">
        <f>AVERAGE(AE91:AE94)</f>
        <v>68.842500000000001</v>
      </c>
      <c r="AL157" s="1">
        <v>150</v>
      </c>
      <c r="AM157" s="1">
        <v>2</v>
      </c>
      <c r="AN157" s="1">
        <v>2</v>
      </c>
      <c r="AP157" s="1">
        <f>AVERAGE(AP91:AP94)</f>
        <v>21.4725</v>
      </c>
      <c r="AQ157" s="1">
        <f>AVERAGE(AQ91:AQ94)</f>
        <v>48.514999999999993</v>
      </c>
      <c r="AX157" s="1">
        <v>150</v>
      </c>
      <c r="AY157" s="1">
        <v>2</v>
      </c>
      <c r="AZ157" s="1">
        <v>2</v>
      </c>
      <c r="BB157" s="1">
        <f>AVERAGE(BB91:BB94)</f>
        <v>20.987500000000001</v>
      </c>
      <c r="BC157" s="1">
        <f>AVERAGE(BC91:BC94)</f>
        <v>60.64</v>
      </c>
    </row>
    <row r="158" spans="2:55" x14ac:dyDescent="0.25">
      <c r="B158" s="1">
        <v>200</v>
      </c>
      <c r="C158" s="1">
        <v>2</v>
      </c>
      <c r="D158" s="1">
        <v>2</v>
      </c>
      <c r="F158" s="28">
        <f t="shared" ref="F158:K158" si="29">AVERAGE(F95:F98)</f>
        <v>23.164999999999999</v>
      </c>
      <c r="G158" s="28">
        <f t="shared" si="29"/>
        <v>20.149999999999999</v>
      </c>
      <c r="H158" s="28">
        <f t="shared" si="29"/>
        <v>33.532499999999999</v>
      </c>
      <c r="I158" s="28">
        <f t="shared" si="29"/>
        <v>0.70750000000000002</v>
      </c>
      <c r="J158" s="28">
        <f t="shared" si="29"/>
        <v>2.5925000000000002</v>
      </c>
      <c r="K158" s="28">
        <f t="shared" si="29"/>
        <v>0.73499999999999999</v>
      </c>
      <c r="N158" s="1">
        <v>200</v>
      </c>
      <c r="O158" s="1">
        <v>2</v>
      </c>
      <c r="P158" s="1">
        <v>2</v>
      </c>
      <c r="R158" s="1">
        <f>AVERAGE(R95:R98)</f>
        <v>22.122499999999999</v>
      </c>
      <c r="S158" s="1">
        <f>AVERAGE(S95:S98)</f>
        <v>77.605000000000004</v>
      </c>
      <c r="Z158" s="1">
        <v>200</v>
      </c>
      <c r="AA158" s="1">
        <v>2</v>
      </c>
      <c r="AB158" s="1">
        <v>2</v>
      </c>
      <c r="AD158" s="1">
        <f>AVERAGE(AD95:AD98)</f>
        <v>23.862499999999997</v>
      </c>
      <c r="AE158" s="1">
        <f>AVERAGE(AE95:AE98)</f>
        <v>56.267499999999998</v>
      </c>
      <c r="AL158" s="1">
        <v>200</v>
      </c>
      <c r="AM158" s="1">
        <v>2</v>
      </c>
      <c r="AN158" s="1">
        <v>2</v>
      </c>
      <c r="AP158" s="1">
        <f>AVERAGE(AP95:AP98)</f>
        <v>22.7</v>
      </c>
      <c r="AQ158" s="1">
        <f>AVERAGE(AQ95:AQ98)</f>
        <v>65.760000000000005</v>
      </c>
      <c r="AX158" s="1">
        <v>200</v>
      </c>
      <c r="AY158" s="1">
        <v>2</v>
      </c>
      <c r="AZ158" s="1">
        <v>2</v>
      </c>
      <c r="BB158" s="1">
        <f>AVERAGE(BB95:BB98)</f>
        <v>20.05</v>
      </c>
      <c r="BC158" s="1">
        <f>AVERAGE(BC95:BC98)</f>
        <v>60.575000000000003</v>
      </c>
    </row>
    <row r="159" spans="2:55" x14ac:dyDescent="0.25">
      <c r="B159" s="1">
        <v>0</v>
      </c>
      <c r="C159" s="1">
        <v>3</v>
      </c>
      <c r="D159" s="1">
        <v>2</v>
      </c>
      <c r="F159" s="28">
        <f t="shared" ref="F159:K159" si="30">AVERAGE(F99:F102)</f>
        <v>28.682500000000005</v>
      </c>
      <c r="G159" s="28">
        <f t="shared" si="30"/>
        <v>19.350000000000001</v>
      </c>
      <c r="H159" s="28">
        <f t="shared" si="30"/>
        <v>33.975000000000001</v>
      </c>
      <c r="I159" s="28">
        <f t="shared" si="30"/>
        <v>0.71500000000000008</v>
      </c>
      <c r="J159" s="28">
        <f t="shared" si="30"/>
        <v>2.4874999999999998</v>
      </c>
      <c r="K159" s="28">
        <f t="shared" si="30"/>
        <v>0.74</v>
      </c>
      <c r="N159" s="1">
        <v>0</v>
      </c>
      <c r="O159" s="1">
        <v>3</v>
      </c>
      <c r="P159" s="1">
        <v>2</v>
      </c>
      <c r="R159" s="1">
        <f>AVERAGE(R99:R102)</f>
        <v>24.514999999999997</v>
      </c>
      <c r="S159" s="1">
        <f>AVERAGE(S99:S102)</f>
        <v>47.137500000000003</v>
      </c>
      <c r="Z159" s="1">
        <v>0</v>
      </c>
      <c r="AA159" s="1">
        <v>3</v>
      </c>
      <c r="AB159" s="1">
        <v>2</v>
      </c>
      <c r="AD159" s="1">
        <f>AVERAGE(AD99:AD102)</f>
        <v>25.049999999999997</v>
      </c>
      <c r="AE159" s="1">
        <f>AVERAGE(AE99:AE102)</f>
        <v>67.287499999999994</v>
      </c>
      <c r="AL159" s="1">
        <v>0</v>
      </c>
      <c r="AM159" s="1">
        <v>3</v>
      </c>
      <c r="AN159" s="1">
        <v>2</v>
      </c>
      <c r="AP159" s="1">
        <f>AVERAGE(AP99:AP102)</f>
        <v>24.907499999999999</v>
      </c>
      <c r="AQ159" s="1">
        <f>AVERAGE(AQ99:AQ102)</f>
        <v>39.549999999999997</v>
      </c>
      <c r="AX159" s="1">
        <v>0</v>
      </c>
      <c r="AY159" s="1">
        <v>3</v>
      </c>
      <c r="AZ159" s="1">
        <v>2</v>
      </c>
      <c r="BB159" s="1">
        <f>AVERAGE(BB99:BB102)</f>
        <v>23.3125</v>
      </c>
      <c r="BC159" s="1">
        <f>AVERAGE(BC99:BC102)</f>
        <v>45.397500000000008</v>
      </c>
    </row>
    <row r="160" spans="2:55" x14ac:dyDescent="0.25">
      <c r="B160" s="1">
        <v>100</v>
      </c>
      <c r="C160" s="1">
        <v>3</v>
      </c>
      <c r="D160" s="1">
        <v>2</v>
      </c>
      <c r="F160" s="28">
        <f t="shared" ref="F160:K160" si="31">AVERAGE(F103:F106)</f>
        <v>26.605</v>
      </c>
      <c r="G160" s="28">
        <f t="shared" si="31"/>
        <v>21.282499999999999</v>
      </c>
      <c r="H160" s="28">
        <f t="shared" si="31"/>
        <v>33.844999999999999</v>
      </c>
      <c r="I160" s="28">
        <f t="shared" si="31"/>
        <v>0.71250000000000002</v>
      </c>
      <c r="J160" s="28">
        <f t="shared" si="31"/>
        <v>2.4975000000000001</v>
      </c>
      <c r="K160" s="28">
        <f t="shared" si="31"/>
        <v>0.71250000000000002</v>
      </c>
      <c r="N160" s="1">
        <v>100</v>
      </c>
      <c r="O160" s="1">
        <v>3</v>
      </c>
      <c r="P160" s="1">
        <v>2</v>
      </c>
      <c r="R160" s="1">
        <f>AVERAGE(R103:R106)</f>
        <v>22.447500000000002</v>
      </c>
      <c r="S160" s="1">
        <f>AVERAGE(S103:S106)</f>
        <v>68.025000000000006</v>
      </c>
      <c r="Z160" s="1">
        <v>100</v>
      </c>
      <c r="AA160" s="1">
        <v>3</v>
      </c>
      <c r="AB160" s="1">
        <v>2</v>
      </c>
      <c r="AD160" s="1">
        <f>AVERAGE(AD103:AD106)</f>
        <v>24.8325</v>
      </c>
      <c r="AE160" s="1">
        <f>AVERAGE(AE103:AE106)</f>
        <v>63.662500000000001</v>
      </c>
      <c r="AL160" s="1">
        <v>100</v>
      </c>
      <c r="AM160" s="1">
        <v>3</v>
      </c>
      <c r="AN160" s="1">
        <v>2</v>
      </c>
      <c r="AP160" s="1">
        <f>AVERAGE(AP103:AP106)</f>
        <v>22.550000000000004</v>
      </c>
      <c r="AQ160" s="1">
        <f>AVERAGE(AQ103:AQ106)</f>
        <v>53.822499999999998</v>
      </c>
      <c r="AX160" s="1">
        <v>100</v>
      </c>
      <c r="AY160" s="1">
        <v>3</v>
      </c>
      <c r="AZ160" s="1">
        <v>2</v>
      </c>
      <c r="BB160" s="1">
        <f>AVERAGE(BB103:BB106)</f>
        <v>24.274999999999999</v>
      </c>
      <c r="BC160" s="1">
        <f>AVERAGE(BC103:BC106)</f>
        <v>78.132499999999993</v>
      </c>
    </row>
    <row r="161" spans="2:55" x14ac:dyDescent="0.25">
      <c r="B161" s="1">
        <v>150</v>
      </c>
      <c r="C161" s="1">
        <v>3</v>
      </c>
      <c r="D161" s="1">
        <v>2</v>
      </c>
      <c r="F161" s="28">
        <f t="shared" ref="F161:K161" si="32">AVERAGE(F107:F110)</f>
        <v>28.387499999999999</v>
      </c>
      <c r="G161" s="28">
        <f t="shared" si="32"/>
        <v>21.07</v>
      </c>
      <c r="H161" s="28">
        <f t="shared" si="32"/>
        <v>34.055</v>
      </c>
      <c r="I161" s="28">
        <f t="shared" si="32"/>
        <v>0.71249999999999991</v>
      </c>
      <c r="J161" s="28">
        <f t="shared" si="32"/>
        <v>2.5375000000000001</v>
      </c>
      <c r="K161" s="28">
        <f t="shared" si="32"/>
        <v>0.73249999999999993</v>
      </c>
      <c r="N161" s="1">
        <v>150</v>
      </c>
      <c r="O161" s="1">
        <v>3</v>
      </c>
      <c r="P161" s="1">
        <v>2</v>
      </c>
      <c r="R161" s="1">
        <f>AVERAGE(R107:R110)</f>
        <v>21.387500000000003</v>
      </c>
      <c r="S161" s="1">
        <f>AVERAGE(S107:S110)</f>
        <v>81.474999999999994</v>
      </c>
      <c r="Z161" s="1">
        <v>150</v>
      </c>
      <c r="AA161" s="1">
        <v>3</v>
      </c>
      <c r="AB161" s="1">
        <v>2</v>
      </c>
      <c r="AD161" s="1">
        <f>AVERAGE(AD107:AD110)</f>
        <v>24.695</v>
      </c>
      <c r="AE161" s="1">
        <f>AVERAGE(AE107:AE110)</f>
        <v>71.14500000000001</v>
      </c>
      <c r="AL161" s="1">
        <v>150</v>
      </c>
      <c r="AM161" s="1">
        <v>3</v>
      </c>
      <c r="AN161" s="1">
        <v>2</v>
      </c>
      <c r="AP161" s="1">
        <f>AVERAGE(AP107:AP110)</f>
        <v>20.375</v>
      </c>
      <c r="AQ161" s="1">
        <f>AVERAGE(AQ107:AQ110)</f>
        <v>69.5</v>
      </c>
      <c r="AX161" s="1">
        <v>150</v>
      </c>
      <c r="AY161" s="1">
        <v>3</v>
      </c>
      <c r="AZ161" s="1">
        <v>2</v>
      </c>
      <c r="BB161" s="1">
        <f>AVERAGE(BB107:BB110)</f>
        <v>25.625</v>
      </c>
      <c r="BC161" s="1">
        <f>AVERAGE(BC107:BC110)</f>
        <v>77.052499999999995</v>
      </c>
    </row>
    <row r="162" spans="2:55" x14ac:dyDescent="0.25">
      <c r="B162" s="1">
        <v>200</v>
      </c>
      <c r="C162" s="1">
        <v>3</v>
      </c>
      <c r="D162" s="1">
        <v>2</v>
      </c>
      <c r="F162" s="28">
        <f t="shared" ref="F162:K162" si="33">AVERAGE(F111:F114)</f>
        <v>28.8</v>
      </c>
      <c r="G162" s="28">
        <f t="shared" si="33"/>
        <v>23.895</v>
      </c>
      <c r="H162" s="28">
        <f t="shared" si="33"/>
        <v>34.105000000000004</v>
      </c>
      <c r="I162" s="28">
        <f t="shared" si="33"/>
        <v>0.71000000000000008</v>
      </c>
      <c r="J162" s="28">
        <f t="shared" si="33"/>
        <v>2.79</v>
      </c>
      <c r="K162" s="28">
        <f t="shared" si="33"/>
        <v>0.75749999999999995</v>
      </c>
      <c r="N162" s="1">
        <v>200</v>
      </c>
      <c r="O162" s="1">
        <v>3</v>
      </c>
      <c r="P162" s="1">
        <v>2</v>
      </c>
      <c r="R162" s="1">
        <f>AVERAGE(R111:R114)</f>
        <v>21.355</v>
      </c>
      <c r="S162" s="1">
        <f>AVERAGE(S111:S114)</f>
        <v>78.775000000000006</v>
      </c>
      <c r="Z162" s="1">
        <v>200</v>
      </c>
      <c r="AA162" s="1">
        <v>3</v>
      </c>
      <c r="AB162" s="1">
        <v>2</v>
      </c>
      <c r="AD162" s="1">
        <f>AVERAGE(AD111:AD114)</f>
        <v>22.06</v>
      </c>
      <c r="AE162" s="1">
        <f>AVERAGE(AE111:AE114)</f>
        <v>80.900000000000006</v>
      </c>
      <c r="AL162" s="1">
        <v>200</v>
      </c>
      <c r="AM162" s="1">
        <v>3</v>
      </c>
      <c r="AN162" s="1">
        <v>2</v>
      </c>
      <c r="AP162" s="1">
        <f>AVERAGE(AP111:AP114)</f>
        <v>21.925000000000004</v>
      </c>
      <c r="AQ162" s="1">
        <f>AVERAGE(AQ111:AQ114)</f>
        <v>79.454999999999998</v>
      </c>
      <c r="AX162" s="1">
        <v>200</v>
      </c>
      <c r="AY162" s="1">
        <v>3</v>
      </c>
      <c r="AZ162" s="1">
        <v>2</v>
      </c>
      <c r="BB162" s="1">
        <f>AVERAGE(BB111:BB114)</f>
        <v>26.912500000000001</v>
      </c>
      <c r="BC162" s="1">
        <f>AVERAGE(BC111:BC114)</f>
        <v>73.777500000000003</v>
      </c>
    </row>
    <row r="163" spans="2:55" x14ac:dyDescent="0.25">
      <c r="B163" s="1">
        <v>0</v>
      </c>
      <c r="C163" s="1">
        <v>4</v>
      </c>
      <c r="D163" s="1">
        <v>2</v>
      </c>
      <c r="F163" s="28">
        <f t="shared" ref="F163:K163" si="34">AVERAGE(F115:F118)</f>
        <v>31.627499999999998</v>
      </c>
      <c r="G163" s="28">
        <f t="shared" si="34"/>
        <v>19.567499999999999</v>
      </c>
      <c r="H163" s="28">
        <f t="shared" si="34"/>
        <v>33.979999999999997</v>
      </c>
      <c r="I163" s="28">
        <f t="shared" si="34"/>
        <v>0.74750000000000005</v>
      </c>
      <c r="J163" s="28">
        <f t="shared" si="34"/>
        <v>2.6999999999999997</v>
      </c>
      <c r="K163" s="28">
        <f t="shared" si="34"/>
        <v>0.77500000000000002</v>
      </c>
      <c r="N163" s="1">
        <v>0</v>
      </c>
      <c r="O163" s="1">
        <v>4</v>
      </c>
      <c r="P163" s="1">
        <v>2</v>
      </c>
      <c r="R163" s="1">
        <f>AVERAGE(R115:R118)</f>
        <v>26.52</v>
      </c>
      <c r="S163" s="1">
        <f>AVERAGE(S115:S118)</f>
        <v>76.367500000000007</v>
      </c>
      <c r="Z163" s="1">
        <v>0</v>
      </c>
      <c r="AA163" s="1">
        <v>4</v>
      </c>
      <c r="AB163" s="1">
        <v>2</v>
      </c>
      <c r="AD163" s="1">
        <f>AVERAGE(AD115:AD118)</f>
        <v>24.377500000000005</v>
      </c>
      <c r="AE163" s="1">
        <f>AVERAGE(AE115:AE118)</f>
        <v>73.900000000000006</v>
      </c>
      <c r="AL163" s="1">
        <v>0</v>
      </c>
      <c r="AM163" s="1">
        <v>4</v>
      </c>
      <c r="AN163" s="1">
        <v>2</v>
      </c>
      <c r="AP163" s="1">
        <f>AVERAGE(AP115:AP118)</f>
        <v>24.072500000000002</v>
      </c>
      <c r="AQ163" s="1">
        <f>AVERAGE(AQ115:AQ118)</f>
        <v>73.972499999999997</v>
      </c>
      <c r="AX163" s="1">
        <v>0</v>
      </c>
      <c r="AY163" s="1">
        <v>4</v>
      </c>
      <c r="AZ163" s="1">
        <v>2</v>
      </c>
      <c r="BB163" s="1">
        <f>AVERAGE(BB115:BB118)</f>
        <v>28.477500000000003</v>
      </c>
      <c r="BC163" s="1">
        <f>AVERAGE(BC115:BC118)</f>
        <v>51.907500000000006</v>
      </c>
    </row>
    <row r="164" spans="2:55" x14ac:dyDescent="0.25">
      <c r="B164" s="1">
        <v>100</v>
      </c>
      <c r="C164" s="1">
        <v>4</v>
      </c>
      <c r="D164" s="1">
        <v>2</v>
      </c>
      <c r="F164" s="28">
        <f t="shared" ref="F164:K164" si="35">AVERAGE(F119:F122)</f>
        <v>28.385000000000002</v>
      </c>
      <c r="G164" s="28">
        <f t="shared" si="35"/>
        <v>20.994999999999997</v>
      </c>
      <c r="H164" s="28">
        <f t="shared" si="35"/>
        <v>33.855000000000004</v>
      </c>
      <c r="I164" s="28">
        <f t="shared" si="35"/>
        <v>0.6875</v>
      </c>
      <c r="J164" s="28">
        <f t="shared" si="35"/>
        <v>2.5250000000000004</v>
      </c>
      <c r="K164" s="28">
        <f t="shared" si="35"/>
        <v>0.73499999999999988</v>
      </c>
      <c r="N164" s="1">
        <v>100</v>
      </c>
      <c r="O164" s="1">
        <v>4</v>
      </c>
      <c r="P164" s="1">
        <v>2</v>
      </c>
      <c r="R164" s="1">
        <f>AVERAGE(R119:R122)</f>
        <v>26.990000000000002</v>
      </c>
      <c r="S164" s="1">
        <f>AVERAGE(S119:S122)</f>
        <v>56.507499999999993</v>
      </c>
      <c r="Z164" s="1">
        <v>100</v>
      </c>
      <c r="AA164" s="1">
        <v>4</v>
      </c>
      <c r="AB164" s="1">
        <v>2</v>
      </c>
      <c r="AD164" s="1">
        <f>AVERAGE(AD119:AD122)</f>
        <v>22.102499999999999</v>
      </c>
      <c r="AE164" s="1">
        <f>AVERAGE(AE119:AE122)</f>
        <v>77.064999999999998</v>
      </c>
      <c r="AL164" s="1">
        <v>100</v>
      </c>
      <c r="AM164" s="1">
        <v>4</v>
      </c>
      <c r="AN164" s="1">
        <v>2</v>
      </c>
      <c r="AP164" s="1">
        <f>AVERAGE(AP119:AP122)</f>
        <v>22.39</v>
      </c>
      <c r="AQ164" s="1">
        <f>AVERAGE(AQ119:AQ122)</f>
        <v>49.627499999999998</v>
      </c>
      <c r="AX164" s="1">
        <v>100</v>
      </c>
      <c r="AY164" s="1">
        <v>4</v>
      </c>
      <c r="AZ164" s="1">
        <v>2</v>
      </c>
      <c r="BB164" s="1">
        <f>AVERAGE(BB119:BB122)</f>
        <v>22.9</v>
      </c>
      <c r="BC164" s="1">
        <f>AVERAGE(BC119:BC122)</f>
        <v>69.10499999999999</v>
      </c>
    </row>
    <row r="165" spans="2:55" x14ac:dyDescent="0.25">
      <c r="B165" s="1">
        <v>150</v>
      </c>
      <c r="C165" s="1">
        <v>4</v>
      </c>
      <c r="D165" s="1">
        <v>2</v>
      </c>
      <c r="F165" s="28">
        <f t="shared" ref="F165:K165" si="36">AVERAGE(F123:F126)</f>
        <v>30.087500000000002</v>
      </c>
      <c r="G165" s="28">
        <f t="shared" si="36"/>
        <v>20.705000000000002</v>
      </c>
      <c r="H165" s="28">
        <f t="shared" si="36"/>
        <v>33.400000000000006</v>
      </c>
      <c r="I165" s="28">
        <f t="shared" si="36"/>
        <v>0.77499999999999991</v>
      </c>
      <c r="J165" s="28">
        <f t="shared" si="36"/>
        <v>2.4950000000000001</v>
      </c>
      <c r="K165" s="28">
        <f t="shared" si="36"/>
        <v>0.78749999999999998</v>
      </c>
      <c r="N165" s="1">
        <v>150</v>
      </c>
      <c r="O165" s="1">
        <v>4</v>
      </c>
      <c r="P165" s="1">
        <v>2</v>
      </c>
      <c r="R165" s="1">
        <f>AVERAGE(R123:R126)</f>
        <v>23.002499999999998</v>
      </c>
      <c r="S165" s="1">
        <f>AVERAGE(S123:S126)</f>
        <v>54.475000000000009</v>
      </c>
      <c r="Z165" s="1">
        <v>150</v>
      </c>
      <c r="AA165" s="1">
        <v>4</v>
      </c>
      <c r="AB165" s="1">
        <v>2</v>
      </c>
      <c r="AD165" s="1">
        <f>AVERAGE(AD123:AD126)</f>
        <v>22.91</v>
      </c>
      <c r="AE165" s="1">
        <f>AVERAGE(AE123:AE126)</f>
        <v>79.97999999999999</v>
      </c>
      <c r="AL165" s="1">
        <v>150</v>
      </c>
      <c r="AM165" s="1">
        <v>4</v>
      </c>
      <c r="AN165" s="1">
        <v>2</v>
      </c>
      <c r="AP165" s="1">
        <f>AVERAGE(AP123:AP126)</f>
        <v>21.25</v>
      </c>
      <c r="AQ165" s="1">
        <f>AVERAGE(AQ123:AQ126)</f>
        <v>62.472500000000004</v>
      </c>
      <c r="AX165" s="1">
        <v>150</v>
      </c>
      <c r="AY165" s="1">
        <v>4</v>
      </c>
      <c r="AZ165" s="1">
        <v>2</v>
      </c>
      <c r="BB165" s="1">
        <f>AVERAGE(BB123:BB126)</f>
        <v>26.25</v>
      </c>
      <c r="BC165" s="1">
        <f>AVERAGE(BC123:BC126)</f>
        <v>87.912499999999994</v>
      </c>
    </row>
    <row r="166" spans="2:55" x14ac:dyDescent="0.25">
      <c r="B166" s="1">
        <v>200</v>
      </c>
      <c r="C166" s="1">
        <v>4</v>
      </c>
      <c r="D166" s="1">
        <v>2</v>
      </c>
      <c r="F166" s="28">
        <f t="shared" ref="F166:K166" si="37">AVERAGE(F127:F130)</f>
        <v>32.0625</v>
      </c>
      <c r="G166" s="28">
        <f t="shared" si="37"/>
        <v>22.125</v>
      </c>
      <c r="H166" s="28">
        <f t="shared" si="37"/>
        <v>33.412500000000001</v>
      </c>
      <c r="I166" s="28">
        <f t="shared" si="37"/>
        <v>0.71</v>
      </c>
      <c r="J166" s="28">
        <f t="shared" si="37"/>
        <v>2.7275000000000005</v>
      </c>
      <c r="K166" s="28">
        <f t="shared" si="37"/>
        <v>0.76500000000000001</v>
      </c>
      <c r="N166" s="1">
        <v>200</v>
      </c>
      <c r="O166" s="1">
        <v>4</v>
      </c>
      <c r="P166" s="1">
        <v>2</v>
      </c>
      <c r="R166" s="1">
        <f>AVERAGE(R127:R130)</f>
        <v>22.89</v>
      </c>
      <c r="S166" s="1">
        <f>AVERAGE(S127:S130)</f>
        <v>66.95</v>
      </c>
      <c r="Z166" s="1">
        <v>200</v>
      </c>
      <c r="AA166" s="1">
        <v>4</v>
      </c>
      <c r="AB166" s="1">
        <v>2</v>
      </c>
      <c r="AD166" s="1">
        <f>AVERAGE(AD127:AD130)</f>
        <v>23.5</v>
      </c>
      <c r="AE166" s="1">
        <f>AVERAGE(AE127:AE130)</f>
        <v>74.522500000000008</v>
      </c>
      <c r="AL166" s="1">
        <v>200</v>
      </c>
      <c r="AM166" s="1">
        <v>4</v>
      </c>
      <c r="AN166" s="1">
        <v>2</v>
      </c>
      <c r="AP166" s="1">
        <f>AVERAGE(AP127:AP130)</f>
        <v>21.075000000000003</v>
      </c>
      <c r="AQ166" s="1">
        <f>AVERAGE(AQ127:AQ130)</f>
        <v>61.17</v>
      </c>
      <c r="AX166" s="1">
        <v>200</v>
      </c>
      <c r="AY166" s="1">
        <v>4</v>
      </c>
      <c r="AZ166" s="1">
        <v>2</v>
      </c>
      <c r="BB166" s="1">
        <f>AVERAGE(BB127:BB130)</f>
        <v>24.475000000000001</v>
      </c>
      <c r="BC166" s="1">
        <f>AVERAGE(BC127:BC130)</f>
        <v>66.39</v>
      </c>
    </row>
    <row r="167" spans="2:55" x14ac:dyDescent="0.25">
      <c r="F167" s="28"/>
      <c r="G167" s="28"/>
      <c r="H167" s="28"/>
      <c r="I167" s="28"/>
      <c r="J167" s="28"/>
      <c r="K167" s="28"/>
    </row>
    <row r="168" spans="2:55" x14ac:dyDescent="0.25">
      <c r="F168" s="28"/>
      <c r="G168" s="28"/>
      <c r="H168" s="28"/>
      <c r="I168" s="28"/>
      <c r="J168" s="28"/>
      <c r="K168" s="28"/>
    </row>
    <row r="169" spans="2:55" x14ac:dyDescent="0.25">
      <c r="F169" s="28"/>
      <c r="G169" s="28"/>
      <c r="H169" s="28"/>
      <c r="I169" s="28"/>
      <c r="J169" s="28"/>
      <c r="K169" s="28"/>
    </row>
    <row r="170" spans="2:55" x14ac:dyDescent="0.25">
      <c r="B170" s="1">
        <v>0</v>
      </c>
      <c r="C170" s="1">
        <v>1</v>
      </c>
      <c r="F170" s="28">
        <f t="shared" ref="F170:K170" si="38">(F135+F151)/2</f>
        <v>27.993749999999999</v>
      </c>
      <c r="G170" s="28">
        <f t="shared" si="38"/>
        <v>20.659999999999997</v>
      </c>
      <c r="H170" s="28">
        <f t="shared" si="38"/>
        <v>33.651250000000005</v>
      </c>
      <c r="I170" s="28">
        <f t="shared" si="38"/>
        <v>0.68499999999999994</v>
      </c>
      <c r="J170" s="28">
        <f t="shared" si="38"/>
        <v>3.2925000000000004</v>
      </c>
      <c r="K170" s="28">
        <f t="shared" si="38"/>
        <v>0.78750000000000009</v>
      </c>
      <c r="N170" s="1">
        <v>0</v>
      </c>
      <c r="O170" s="1">
        <v>1</v>
      </c>
      <c r="R170" s="1">
        <f t="shared" ref="R170:S185" si="39">(R135+R151)/2</f>
        <v>24.106250000000003</v>
      </c>
      <c r="S170" s="1">
        <f t="shared" si="39"/>
        <v>33.503749999999997</v>
      </c>
      <c r="Z170" s="1">
        <v>0</v>
      </c>
      <c r="AA170" s="1">
        <v>1</v>
      </c>
      <c r="AD170" s="1">
        <f t="shared" ref="AD170:AE185" si="40">(AD135+AD151)/2</f>
        <v>27.196249999999999</v>
      </c>
      <c r="AE170" s="1">
        <f t="shared" si="40"/>
        <v>43.65625</v>
      </c>
      <c r="AL170" s="1">
        <v>0</v>
      </c>
      <c r="AM170" s="1">
        <v>1</v>
      </c>
      <c r="AP170" s="1">
        <f t="shared" ref="AP170:AQ185" si="41">(AP135+AP151)/2</f>
        <v>25.83625</v>
      </c>
      <c r="AQ170" s="1">
        <f t="shared" si="41"/>
        <v>39.857500000000002</v>
      </c>
      <c r="AX170" s="1">
        <v>0</v>
      </c>
      <c r="AY170" s="1">
        <v>1</v>
      </c>
      <c r="BB170" s="1">
        <f t="shared" ref="BB170:BC185" si="42">(BB135+BB151)/2</f>
        <v>25.131250000000001</v>
      </c>
      <c r="BC170" s="1">
        <f t="shared" si="42"/>
        <v>49.9375</v>
      </c>
    </row>
    <row r="171" spans="2:55" x14ac:dyDescent="0.25">
      <c r="B171" s="1">
        <v>100</v>
      </c>
      <c r="C171" s="1">
        <v>1</v>
      </c>
      <c r="F171" s="28">
        <f t="shared" ref="F171:F185" si="43">(F136+F152)/2</f>
        <v>23.826250000000002</v>
      </c>
      <c r="G171" s="28">
        <f t="shared" ref="G171:K185" si="44">(G136+G152)/2</f>
        <v>18.695</v>
      </c>
      <c r="H171" s="28">
        <f t="shared" si="44"/>
        <v>31.797499999999999</v>
      </c>
      <c r="I171" s="28">
        <f t="shared" si="44"/>
        <v>0.68</v>
      </c>
      <c r="J171" s="28">
        <f t="shared" si="44"/>
        <v>3.74125</v>
      </c>
      <c r="K171" s="28">
        <f t="shared" si="44"/>
        <v>0.90249999999999997</v>
      </c>
      <c r="N171" s="1">
        <v>100</v>
      </c>
      <c r="O171" s="1">
        <v>1</v>
      </c>
      <c r="R171" s="1">
        <f t="shared" si="39"/>
        <v>23.921250000000001</v>
      </c>
      <c r="S171" s="1">
        <f t="shared" si="39"/>
        <v>38.346249999999998</v>
      </c>
      <c r="Z171" s="1">
        <v>100</v>
      </c>
      <c r="AA171" s="1">
        <v>1</v>
      </c>
      <c r="AD171" s="1">
        <f t="shared" si="40"/>
        <v>26.068750000000001</v>
      </c>
      <c r="AE171" s="1">
        <f t="shared" si="40"/>
        <v>41.703749999999999</v>
      </c>
      <c r="AL171" s="1">
        <v>100</v>
      </c>
      <c r="AM171" s="1">
        <v>1</v>
      </c>
      <c r="AP171" s="1">
        <f t="shared" si="41"/>
        <v>21.826250000000002</v>
      </c>
      <c r="AQ171" s="1">
        <f t="shared" si="41"/>
        <v>35.556249999999999</v>
      </c>
      <c r="AX171" s="1">
        <v>100</v>
      </c>
      <c r="AY171" s="1">
        <v>1</v>
      </c>
      <c r="BB171" s="1">
        <f t="shared" si="42"/>
        <v>22.987500000000001</v>
      </c>
      <c r="BC171" s="1">
        <f t="shared" si="42"/>
        <v>48.258749999999999</v>
      </c>
    </row>
    <row r="172" spans="2:55" x14ac:dyDescent="0.25">
      <c r="B172" s="1">
        <v>150</v>
      </c>
      <c r="C172" s="1">
        <v>1</v>
      </c>
      <c r="F172" s="28">
        <f t="shared" si="43"/>
        <v>27.189999999999998</v>
      </c>
      <c r="G172" s="28">
        <f t="shared" si="44"/>
        <v>19.205000000000002</v>
      </c>
      <c r="H172" s="28">
        <f t="shared" si="44"/>
        <v>32.015000000000001</v>
      </c>
      <c r="I172" s="28">
        <f t="shared" si="44"/>
        <v>0.67749999999999999</v>
      </c>
      <c r="J172" s="28">
        <f t="shared" si="44"/>
        <v>3.6245833333333333</v>
      </c>
      <c r="K172" s="28">
        <f t="shared" si="44"/>
        <v>0.94708333333333328</v>
      </c>
      <c r="N172" s="1">
        <v>150</v>
      </c>
      <c r="O172" s="1">
        <v>1</v>
      </c>
      <c r="R172" s="1">
        <f t="shared" si="39"/>
        <v>23.32375</v>
      </c>
      <c r="S172" s="1">
        <f t="shared" si="39"/>
        <v>55.581249999999997</v>
      </c>
      <c r="Z172" s="1">
        <v>150</v>
      </c>
      <c r="AA172" s="1">
        <v>1</v>
      </c>
      <c r="AD172" s="1">
        <f t="shared" si="40"/>
        <v>25.436250000000001</v>
      </c>
      <c r="AE172" s="1">
        <f t="shared" si="40"/>
        <v>62.04</v>
      </c>
      <c r="AL172" s="1">
        <v>150</v>
      </c>
      <c r="AM172" s="1">
        <v>1</v>
      </c>
      <c r="AP172" s="1">
        <f t="shared" si="41"/>
        <v>24.72</v>
      </c>
      <c r="AQ172" s="1">
        <f t="shared" si="41"/>
        <v>38.642499999999998</v>
      </c>
      <c r="AX172" s="1">
        <v>150</v>
      </c>
      <c r="AY172" s="1">
        <v>1</v>
      </c>
      <c r="BB172" s="1">
        <f t="shared" si="42"/>
        <v>22.924999999999997</v>
      </c>
      <c r="BC172" s="1">
        <f t="shared" si="42"/>
        <v>61.372499999999995</v>
      </c>
    </row>
    <row r="173" spans="2:55" x14ac:dyDescent="0.25">
      <c r="B173" s="1">
        <v>200</v>
      </c>
      <c r="C173" s="1">
        <v>1</v>
      </c>
      <c r="F173" s="28">
        <f t="shared" si="43"/>
        <v>25.231249999999999</v>
      </c>
      <c r="G173" s="28">
        <f t="shared" si="44"/>
        <v>19.03875</v>
      </c>
      <c r="H173" s="28">
        <f t="shared" si="44"/>
        <v>33.661249999999995</v>
      </c>
      <c r="I173" s="28">
        <f t="shared" si="44"/>
        <v>0.68124999999999991</v>
      </c>
      <c r="J173" s="28">
        <f t="shared" si="44"/>
        <v>3.2079166666666667</v>
      </c>
      <c r="K173" s="28">
        <f t="shared" si="44"/>
        <v>0.84125000000000005</v>
      </c>
      <c r="N173" s="1">
        <v>200</v>
      </c>
      <c r="O173" s="1">
        <v>1</v>
      </c>
      <c r="R173" s="1">
        <f t="shared" si="39"/>
        <v>20.041249999999998</v>
      </c>
      <c r="S173" s="1">
        <f t="shared" si="39"/>
        <v>276.28375</v>
      </c>
      <c r="Z173" s="1">
        <v>200</v>
      </c>
      <c r="AA173" s="1">
        <v>1</v>
      </c>
      <c r="AD173" s="1">
        <f t="shared" si="40"/>
        <v>25.744999999999997</v>
      </c>
      <c r="AE173" s="1">
        <f t="shared" si="40"/>
        <v>78.921250000000001</v>
      </c>
      <c r="AL173" s="1">
        <v>200</v>
      </c>
      <c r="AM173" s="1">
        <v>1</v>
      </c>
      <c r="AP173" s="1">
        <f t="shared" si="41"/>
        <v>24.493749999999999</v>
      </c>
      <c r="AQ173" s="1">
        <f t="shared" si="41"/>
        <v>39.967500000000001</v>
      </c>
      <c r="AX173" s="1">
        <v>200</v>
      </c>
      <c r="AY173" s="1">
        <v>1</v>
      </c>
      <c r="BB173" s="1">
        <f t="shared" si="42"/>
        <v>22.824999999999999</v>
      </c>
      <c r="BC173" s="1">
        <f t="shared" si="42"/>
        <v>71.068749999999994</v>
      </c>
    </row>
    <row r="174" spans="2:55" x14ac:dyDescent="0.25">
      <c r="B174" s="1">
        <v>0</v>
      </c>
      <c r="C174" s="1">
        <v>2</v>
      </c>
      <c r="F174" s="28">
        <f t="shared" si="43"/>
        <v>23.21125</v>
      </c>
      <c r="G174" s="28">
        <f t="shared" si="44"/>
        <v>17.542499999999997</v>
      </c>
      <c r="H174" s="28">
        <f t="shared" si="44"/>
        <v>30.84</v>
      </c>
      <c r="I174" s="28">
        <f t="shared" si="44"/>
        <v>0.68625000000000003</v>
      </c>
      <c r="J174" s="28">
        <f t="shared" si="44"/>
        <v>3.0700000000000003</v>
      </c>
      <c r="K174" s="28">
        <f t="shared" si="44"/>
        <v>0.86624999999999996</v>
      </c>
      <c r="N174" s="1">
        <v>0</v>
      </c>
      <c r="O174" s="1">
        <v>2</v>
      </c>
      <c r="R174" s="1">
        <f t="shared" si="39"/>
        <v>26.480000000000004</v>
      </c>
      <c r="S174" s="1">
        <f t="shared" si="39"/>
        <v>29.395000000000003</v>
      </c>
      <c r="Z174" s="1">
        <v>0</v>
      </c>
      <c r="AA174" s="1">
        <v>2</v>
      </c>
      <c r="AD174" s="1">
        <f t="shared" si="40"/>
        <v>29.326250000000002</v>
      </c>
      <c r="AE174" s="1">
        <f t="shared" si="40"/>
        <v>41.363749999999996</v>
      </c>
      <c r="AL174" s="1">
        <v>0</v>
      </c>
      <c r="AM174" s="1">
        <v>2</v>
      </c>
      <c r="AP174" s="1">
        <f t="shared" si="41"/>
        <v>24.425000000000001</v>
      </c>
      <c r="AQ174" s="1">
        <f t="shared" si="41"/>
        <v>36.373750000000001</v>
      </c>
      <c r="AX174" s="1">
        <v>0</v>
      </c>
      <c r="AY174" s="1">
        <v>2</v>
      </c>
      <c r="BB174" s="1">
        <f t="shared" si="42"/>
        <v>22.857499999999998</v>
      </c>
      <c r="BC174" s="1">
        <f t="shared" si="42"/>
        <v>74.142499999999998</v>
      </c>
    </row>
    <row r="175" spans="2:55" x14ac:dyDescent="0.25">
      <c r="B175" s="1">
        <v>100</v>
      </c>
      <c r="C175" s="1">
        <v>2</v>
      </c>
      <c r="F175" s="28">
        <f t="shared" si="43"/>
        <v>23.97625</v>
      </c>
      <c r="G175" s="28">
        <f t="shared" si="44"/>
        <v>19.5425</v>
      </c>
      <c r="H175" s="28">
        <f t="shared" si="44"/>
        <v>32.763750000000002</v>
      </c>
      <c r="I175" s="28">
        <f t="shared" si="44"/>
        <v>0.70625000000000004</v>
      </c>
      <c r="J175" s="28">
        <f t="shared" si="44"/>
        <v>2.9975000000000001</v>
      </c>
      <c r="K175" s="28">
        <f t="shared" si="44"/>
        <v>0.75374999999999992</v>
      </c>
      <c r="N175" s="1">
        <v>100</v>
      </c>
      <c r="O175" s="1">
        <v>2</v>
      </c>
      <c r="R175" s="1">
        <f t="shared" si="39"/>
        <v>24.4175</v>
      </c>
      <c r="S175" s="1">
        <f t="shared" si="39"/>
        <v>44.523750000000007</v>
      </c>
      <c r="Z175" s="1">
        <v>100</v>
      </c>
      <c r="AA175" s="1">
        <v>2</v>
      </c>
      <c r="AD175" s="1">
        <f t="shared" si="40"/>
        <v>25.25</v>
      </c>
      <c r="AE175" s="1">
        <f t="shared" si="40"/>
        <v>56.427500000000002</v>
      </c>
      <c r="AL175" s="1">
        <v>100</v>
      </c>
      <c r="AM175" s="1">
        <v>2</v>
      </c>
      <c r="AP175" s="1">
        <f t="shared" si="41"/>
        <v>21.712499999999999</v>
      </c>
      <c r="AQ175" s="1">
        <f t="shared" si="41"/>
        <v>43.010000000000005</v>
      </c>
      <c r="AX175" s="1">
        <v>100</v>
      </c>
      <c r="AY175" s="1">
        <v>2</v>
      </c>
      <c r="BB175" s="1">
        <f t="shared" si="42"/>
        <v>21.21125</v>
      </c>
      <c r="BC175" s="1">
        <f t="shared" si="42"/>
        <v>55.5625</v>
      </c>
    </row>
    <row r="176" spans="2:55" x14ac:dyDescent="0.25">
      <c r="B176" s="1">
        <v>150</v>
      </c>
      <c r="C176" s="1">
        <v>2</v>
      </c>
      <c r="F176" s="28">
        <f t="shared" si="43"/>
        <v>24.662499999999998</v>
      </c>
      <c r="G176" s="28">
        <f t="shared" si="44"/>
        <v>19.868749999999999</v>
      </c>
      <c r="H176" s="28">
        <f t="shared" si="44"/>
        <v>32.7425</v>
      </c>
      <c r="I176" s="28">
        <f t="shared" si="44"/>
        <v>0.71</v>
      </c>
      <c r="J176" s="28">
        <f t="shared" si="44"/>
        <v>2.8200000000000003</v>
      </c>
      <c r="K176" s="28">
        <f t="shared" si="44"/>
        <v>0.73249999999999993</v>
      </c>
      <c r="N176" s="1">
        <v>150</v>
      </c>
      <c r="O176" s="1">
        <v>2</v>
      </c>
      <c r="R176" s="1">
        <f t="shared" si="39"/>
        <v>23.442499999999999</v>
      </c>
      <c r="S176" s="1">
        <f t="shared" si="39"/>
        <v>44.683749999999996</v>
      </c>
      <c r="Z176" s="1">
        <v>150</v>
      </c>
      <c r="AA176" s="1">
        <v>2</v>
      </c>
      <c r="AD176" s="1">
        <f t="shared" si="40"/>
        <v>28.776250000000001</v>
      </c>
      <c r="AE176" s="1">
        <f t="shared" si="40"/>
        <v>78.818749999999994</v>
      </c>
      <c r="AL176" s="1">
        <v>150</v>
      </c>
      <c r="AM176" s="1">
        <v>2</v>
      </c>
      <c r="AP176" s="1">
        <f t="shared" si="41"/>
        <v>23.223750000000003</v>
      </c>
      <c r="AQ176" s="1">
        <f t="shared" si="41"/>
        <v>40.26</v>
      </c>
      <c r="AX176" s="1">
        <v>150</v>
      </c>
      <c r="AY176" s="1">
        <v>2</v>
      </c>
      <c r="BB176" s="1">
        <f t="shared" si="42"/>
        <v>21.98875</v>
      </c>
      <c r="BC176" s="1">
        <f t="shared" si="42"/>
        <v>62.048749999999998</v>
      </c>
    </row>
    <row r="177" spans="2:55" x14ac:dyDescent="0.25">
      <c r="B177" s="1">
        <v>200</v>
      </c>
      <c r="C177" s="1">
        <v>2</v>
      </c>
      <c r="F177" s="28">
        <f t="shared" si="43"/>
        <v>24.05125</v>
      </c>
      <c r="G177" s="28">
        <f t="shared" si="44"/>
        <v>19.305</v>
      </c>
      <c r="H177" s="28">
        <f t="shared" si="44"/>
        <v>33.914999999999999</v>
      </c>
      <c r="I177" s="28">
        <f t="shared" si="44"/>
        <v>0.64250000000000007</v>
      </c>
      <c r="J177" s="28">
        <f t="shared" si="44"/>
        <v>3.0387500000000003</v>
      </c>
      <c r="K177" s="28">
        <f t="shared" si="44"/>
        <v>0.86375000000000002</v>
      </c>
      <c r="N177" s="1">
        <v>200</v>
      </c>
      <c r="O177" s="1">
        <v>2</v>
      </c>
      <c r="R177" s="1">
        <f t="shared" si="39"/>
        <v>20.543749999999999</v>
      </c>
      <c r="S177" s="1">
        <f t="shared" si="39"/>
        <v>66.232500000000002</v>
      </c>
      <c r="Z177" s="1">
        <v>200</v>
      </c>
      <c r="AA177" s="1">
        <v>2</v>
      </c>
      <c r="AD177" s="1">
        <f t="shared" si="40"/>
        <v>25.581249999999997</v>
      </c>
      <c r="AE177" s="1">
        <f t="shared" si="40"/>
        <v>72.896250000000009</v>
      </c>
      <c r="AL177" s="1">
        <v>200</v>
      </c>
      <c r="AM177" s="1">
        <v>2</v>
      </c>
      <c r="AP177" s="1">
        <f t="shared" si="41"/>
        <v>22.875</v>
      </c>
      <c r="AQ177" s="1">
        <f t="shared" si="41"/>
        <v>49.072500000000005</v>
      </c>
      <c r="AX177" s="1">
        <v>200</v>
      </c>
      <c r="AY177" s="1">
        <v>2</v>
      </c>
      <c r="BB177" s="1">
        <f t="shared" si="42"/>
        <v>20.473750000000003</v>
      </c>
      <c r="BC177" s="1">
        <f t="shared" si="42"/>
        <v>72.742500000000007</v>
      </c>
    </row>
    <row r="178" spans="2:55" x14ac:dyDescent="0.25">
      <c r="B178" s="1">
        <v>0</v>
      </c>
      <c r="C178" s="1">
        <v>3</v>
      </c>
      <c r="F178" s="28">
        <f t="shared" si="43"/>
        <v>29.282499999999999</v>
      </c>
      <c r="G178" s="28">
        <f t="shared" si="44"/>
        <v>17.282499999999999</v>
      </c>
      <c r="H178" s="28">
        <f t="shared" si="44"/>
        <v>34.661249999999995</v>
      </c>
      <c r="I178" s="28">
        <f t="shared" si="44"/>
        <v>0.67375000000000007</v>
      </c>
      <c r="J178" s="28">
        <f t="shared" si="44"/>
        <v>3.6199999999999997</v>
      </c>
      <c r="K178" s="28">
        <f t="shared" si="44"/>
        <v>0.94625000000000004</v>
      </c>
      <c r="N178" s="1">
        <v>0</v>
      </c>
      <c r="O178" s="1">
        <v>3</v>
      </c>
      <c r="R178" s="1">
        <f t="shared" si="39"/>
        <v>26.53875</v>
      </c>
      <c r="S178" s="1">
        <f t="shared" si="39"/>
        <v>38.301250000000003</v>
      </c>
      <c r="Z178" s="1">
        <v>0</v>
      </c>
      <c r="AA178" s="1">
        <v>3</v>
      </c>
      <c r="AD178" s="1">
        <f t="shared" si="40"/>
        <v>27.5625</v>
      </c>
      <c r="AE178" s="1">
        <f t="shared" si="40"/>
        <v>57.684999999999995</v>
      </c>
      <c r="AL178" s="1">
        <v>0</v>
      </c>
      <c r="AM178" s="1">
        <v>3</v>
      </c>
      <c r="AP178" s="1">
        <f t="shared" si="41"/>
        <v>27.778750000000002</v>
      </c>
      <c r="AQ178" s="1">
        <f t="shared" si="41"/>
        <v>33.498750000000001</v>
      </c>
      <c r="AX178" s="1">
        <v>0</v>
      </c>
      <c r="AY178" s="1">
        <v>3</v>
      </c>
      <c r="BB178" s="1">
        <f t="shared" si="42"/>
        <v>26.981250000000003</v>
      </c>
      <c r="BC178" s="1">
        <f t="shared" si="42"/>
        <v>46.638750000000002</v>
      </c>
    </row>
    <row r="179" spans="2:55" x14ac:dyDescent="0.25">
      <c r="B179" s="1">
        <v>100</v>
      </c>
      <c r="C179" s="1">
        <v>3</v>
      </c>
      <c r="F179" s="28">
        <f t="shared" si="43"/>
        <v>27.1875</v>
      </c>
      <c r="G179" s="28">
        <f t="shared" si="44"/>
        <v>18.794999999999998</v>
      </c>
      <c r="H179" s="28">
        <f t="shared" si="44"/>
        <v>33.533749999999998</v>
      </c>
      <c r="I179" s="28">
        <f t="shared" si="44"/>
        <v>0.6825</v>
      </c>
      <c r="J179" s="28">
        <f t="shared" si="44"/>
        <v>3.2424999999999997</v>
      </c>
      <c r="K179" s="28">
        <f t="shared" si="44"/>
        <v>0.74249999999999994</v>
      </c>
      <c r="N179" s="1">
        <v>100</v>
      </c>
      <c r="O179" s="1">
        <v>3</v>
      </c>
      <c r="R179" s="1">
        <f t="shared" si="39"/>
        <v>24.65625</v>
      </c>
      <c r="S179" s="1">
        <f t="shared" si="39"/>
        <v>51.516249999999999</v>
      </c>
      <c r="Z179" s="1">
        <v>100</v>
      </c>
      <c r="AA179" s="1">
        <v>3</v>
      </c>
      <c r="AD179" s="1">
        <f t="shared" si="40"/>
        <v>26.791249999999998</v>
      </c>
      <c r="AE179" s="1">
        <f t="shared" si="40"/>
        <v>68.81</v>
      </c>
      <c r="AL179" s="1">
        <v>100</v>
      </c>
      <c r="AM179" s="1">
        <v>3</v>
      </c>
      <c r="AP179" s="1">
        <f t="shared" si="41"/>
        <v>23.887500000000003</v>
      </c>
      <c r="AQ179" s="1">
        <f t="shared" si="41"/>
        <v>43.40625</v>
      </c>
      <c r="AX179" s="1">
        <v>100</v>
      </c>
      <c r="AY179" s="1">
        <v>3</v>
      </c>
      <c r="BB179" s="1">
        <f t="shared" si="42"/>
        <v>24.75</v>
      </c>
      <c r="BC179" s="1">
        <f t="shared" si="42"/>
        <v>78.413749999999993</v>
      </c>
    </row>
    <row r="180" spans="2:55" x14ac:dyDescent="0.25">
      <c r="B180" s="1">
        <v>150</v>
      </c>
      <c r="C180" s="1">
        <v>3</v>
      </c>
      <c r="F180" s="28">
        <f t="shared" si="43"/>
        <v>28.454999999999998</v>
      </c>
      <c r="G180" s="28">
        <f t="shared" si="44"/>
        <v>18.37875</v>
      </c>
      <c r="H180" s="28">
        <f t="shared" si="44"/>
        <v>33.592500000000001</v>
      </c>
      <c r="I180" s="28">
        <f t="shared" si="44"/>
        <v>0.67749999999999999</v>
      </c>
      <c r="J180" s="28">
        <f t="shared" si="44"/>
        <v>2.9737499999999999</v>
      </c>
      <c r="K180" s="28">
        <f t="shared" si="44"/>
        <v>0.77500000000000002</v>
      </c>
      <c r="N180" s="1">
        <v>150</v>
      </c>
      <c r="O180" s="1">
        <v>3</v>
      </c>
      <c r="R180" s="1">
        <f t="shared" si="39"/>
        <v>23.55</v>
      </c>
      <c r="S180" s="1">
        <f t="shared" si="39"/>
        <v>55.163749999999993</v>
      </c>
      <c r="Z180" s="1">
        <v>150</v>
      </c>
      <c r="AA180" s="1">
        <v>3</v>
      </c>
      <c r="AD180" s="1">
        <f t="shared" si="40"/>
        <v>26.5975</v>
      </c>
      <c r="AE180" s="1">
        <f t="shared" si="40"/>
        <v>67.573750000000004</v>
      </c>
      <c r="AL180" s="1">
        <v>150</v>
      </c>
      <c r="AM180" s="1">
        <v>3</v>
      </c>
      <c r="AP180" s="1">
        <f t="shared" si="41"/>
        <v>23.85</v>
      </c>
      <c r="AQ180" s="1">
        <f t="shared" si="41"/>
        <v>60.674999999999997</v>
      </c>
      <c r="AX180" s="1">
        <v>150</v>
      </c>
      <c r="AY180" s="1">
        <v>3</v>
      </c>
      <c r="BB180" s="1">
        <f t="shared" si="42"/>
        <v>26.475000000000001</v>
      </c>
      <c r="BC180" s="1">
        <f t="shared" si="42"/>
        <v>75.317499999999995</v>
      </c>
    </row>
    <row r="181" spans="2:55" x14ac:dyDescent="0.25">
      <c r="B181" s="1">
        <v>200</v>
      </c>
      <c r="C181" s="1">
        <v>3</v>
      </c>
      <c r="F181" s="28">
        <f t="shared" si="43"/>
        <v>29.590000000000003</v>
      </c>
      <c r="G181" s="28">
        <f t="shared" si="44"/>
        <v>20.442500000000003</v>
      </c>
      <c r="H181" s="28">
        <f t="shared" si="44"/>
        <v>33.762500000000003</v>
      </c>
      <c r="I181" s="28">
        <f t="shared" si="44"/>
        <v>0.65875000000000006</v>
      </c>
      <c r="J181" s="28">
        <f t="shared" si="44"/>
        <v>3.0737500000000004</v>
      </c>
      <c r="K181" s="28">
        <f t="shared" si="44"/>
        <v>0.81</v>
      </c>
      <c r="N181" s="1">
        <v>200</v>
      </c>
      <c r="O181" s="1">
        <v>3</v>
      </c>
      <c r="R181" s="1">
        <f t="shared" si="39"/>
        <v>23.717500000000001</v>
      </c>
      <c r="S181" s="1">
        <f t="shared" si="39"/>
        <v>56.576250000000002</v>
      </c>
      <c r="Z181" s="1">
        <v>200</v>
      </c>
      <c r="AA181" s="1">
        <v>3</v>
      </c>
      <c r="AD181" s="1">
        <f t="shared" si="40"/>
        <v>25.3675</v>
      </c>
      <c r="AE181" s="1">
        <f t="shared" si="40"/>
        <v>83.925000000000011</v>
      </c>
      <c r="AL181" s="1">
        <v>200</v>
      </c>
      <c r="AM181" s="1">
        <v>3</v>
      </c>
      <c r="AP181" s="1">
        <f t="shared" si="41"/>
        <v>23.312500000000004</v>
      </c>
      <c r="AQ181" s="1">
        <f t="shared" si="41"/>
        <v>58.006250000000001</v>
      </c>
      <c r="AX181" s="1">
        <v>200</v>
      </c>
      <c r="AY181" s="1">
        <v>3</v>
      </c>
      <c r="BB181" s="1">
        <f t="shared" si="42"/>
        <v>25.806250000000002</v>
      </c>
      <c r="BC181" s="1">
        <f t="shared" si="42"/>
        <v>82.577500000000001</v>
      </c>
    </row>
    <row r="182" spans="2:55" x14ac:dyDescent="0.25">
      <c r="B182" s="1">
        <v>0</v>
      </c>
      <c r="C182" s="1">
        <v>4</v>
      </c>
      <c r="F182" s="28">
        <f t="shared" si="43"/>
        <v>32.408749999999998</v>
      </c>
      <c r="G182" s="28">
        <f t="shared" si="44"/>
        <v>16.186250000000001</v>
      </c>
      <c r="H182" s="28">
        <f t="shared" si="44"/>
        <v>35.488749999999996</v>
      </c>
      <c r="I182" s="28">
        <f t="shared" si="44"/>
        <v>0.71375000000000011</v>
      </c>
      <c r="J182" s="28">
        <f t="shared" si="44"/>
        <v>4.3150000000000004</v>
      </c>
      <c r="K182" s="28">
        <f t="shared" si="44"/>
        <v>0.9537500000000001</v>
      </c>
      <c r="N182" s="1">
        <v>0</v>
      </c>
      <c r="O182" s="1">
        <v>4</v>
      </c>
      <c r="R182" s="1">
        <f t="shared" si="39"/>
        <v>29.0625</v>
      </c>
      <c r="S182" s="1">
        <f t="shared" si="39"/>
        <v>49.802500000000002</v>
      </c>
      <c r="Z182" s="1">
        <v>0</v>
      </c>
      <c r="AA182" s="1">
        <v>4</v>
      </c>
      <c r="AD182" s="1">
        <f t="shared" si="40"/>
        <v>27.576250000000002</v>
      </c>
      <c r="AE182" s="1">
        <f t="shared" si="40"/>
        <v>53.653750000000002</v>
      </c>
      <c r="AL182" s="1">
        <v>0</v>
      </c>
      <c r="AM182" s="1">
        <v>4</v>
      </c>
      <c r="AP182" s="1">
        <f t="shared" si="41"/>
        <v>25.08625</v>
      </c>
      <c r="AQ182" s="1">
        <f t="shared" si="41"/>
        <v>54.761250000000004</v>
      </c>
      <c r="AX182" s="1">
        <v>0</v>
      </c>
      <c r="AY182" s="1">
        <v>4</v>
      </c>
      <c r="BB182" s="1">
        <f t="shared" si="42"/>
        <v>27.32</v>
      </c>
      <c r="BC182" s="1">
        <f t="shared" si="42"/>
        <v>49.983750000000001</v>
      </c>
    </row>
    <row r="183" spans="2:55" x14ac:dyDescent="0.25">
      <c r="B183" s="1">
        <v>100</v>
      </c>
      <c r="C183" s="1">
        <v>4</v>
      </c>
      <c r="F183" s="28">
        <f t="shared" si="43"/>
        <v>29.453749999999999</v>
      </c>
      <c r="G183" s="28">
        <f t="shared" si="44"/>
        <v>18.466249999999999</v>
      </c>
      <c r="H183" s="28">
        <f t="shared" si="44"/>
        <v>36.313749999999999</v>
      </c>
      <c r="I183" s="28">
        <f t="shared" si="44"/>
        <v>0.75124999999999997</v>
      </c>
      <c r="J183" s="28">
        <f t="shared" si="44"/>
        <v>4.085</v>
      </c>
      <c r="K183" s="28">
        <f t="shared" si="44"/>
        <v>1.04125</v>
      </c>
      <c r="N183" s="1">
        <v>100</v>
      </c>
      <c r="O183" s="1">
        <v>4</v>
      </c>
      <c r="R183" s="1">
        <f t="shared" si="39"/>
        <v>27.76</v>
      </c>
      <c r="S183" s="1">
        <f t="shared" si="39"/>
        <v>42.341249999999995</v>
      </c>
      <c r="Z183" s="1">
        <v>100</v>
      </c>
      <c r="AA183" s="1">
        <v>4</v>
      </c>
      <c r="AD183" s="1">
        <f t="shared" si="40"/>
        <v>26.126249999999999</v>
      </c>
      <c r="AE183" s="1">
        <f t="shared" si="40"/>
        <v>64.41749999999999</v>
      </c>
      <c r="AL183" s="1">
        <v>100</v>
      </c>
      <c r="AM183" s="1">
        <v>4</v>
      </c>
      <c r="AP183" s="1">
        <f t="shared" si="41"/>
        <v>27.1325</v>
      </c>
      <c r="AQ183" s="1">
        <f t="shared" si="41"/>
        <v>41.976249999999993</v>
      </c>
      <c r="AX183" s="1">
        <v>100</v>
      </c>
      <c r="AY183" s="1">
        <v>4</v>
      </c>
      <c r="BB183" s="1">
        <f t="shared" si="42"/>
        <v>27.387499999999999</v>
      </c>
      <c r="BC183" s="1">
        <f t="shared" si="42"/>
        <v>75.911249999999995</v>
      </c>
    </row>
    <row r="184" spans="2:55" x14ac:dyDescent="0.25">
      <c r="B184" s="1">
        <v>150</v>
      </c>
      <c r="C184" s="1">
        <v>4</v>
      </c>
      <c r="F184" s="28">
        <f t="shared" si="43"/>
        <v>30.75375</v>
      </c>
      <c r="G184" s="28">
        <f t="shared" si="44"/>
        <v>17.9175</v>
      </c>
      <c r="H184" s="28">
        <f t="shared" si="44"/>
        <v>32.962500000000006</v>
      </c>
      <c r="I184" s="28">
        <f t="shared" si="44"/>
        <v>0.73499999999999988</v>
      </c>
      <c r="J184" s="28">
        <f t="shared" si="44"/>
        <v>3.3149999999999999</v>
      </c>
      <c r="K184" s="28">
        <f t="shared" si="44"/>
        <v>0.86375000000000002</v>
      </c>
      <c r="N184" s="1">
        <v>150</v>
      </c>
      <c r="O184" s="1">
        <v>4</v>
      </c>
      <c r="R184" s="1">
        <f t="shared" si="39"/>
        <v>25.0075</v>
      </c>
      <c r="S184" s="1">
        <f t="shared" si="39"/>
        <v>42.007500000000007</v>
      </c>
      <c r="Z184" s="1">
        <v>150</v>
      </c>
      <c r="AA184" s="1">
        <v>4</v>
      </c>
      <c r="AD184" s="1">
        <f t="shared" si="40"/>
        <v>25.657499999999999</v>
      </c>
      <c r="AE184" s="1">
        <f t="shared" si="40"/>
        <v>79.451249999999987</v>
      </c>
      <c r="AL184" s="1">
        <v>150</v>
      </c>
      <c r="AM184" s="1">
        <v>4</v>
      </c>
      <c r="AP184" s="1">
        <f t="shared" si="41"/>
        <v>25.337499999999999</v>
      </c>
      <c r="AQ184" s="1">
        <f t="shared" si="41"/>
        <v>47.323750000000004</v>
      </c>
      <c r="AX184" s="1">
        <v>150</v>
      </c>
      <c r="AY184" s="1">
        <v>4</v>
      </c>
      <c r="BB184" s="1">
        <f t="shared" si="42"/>
        <v>27.837499999999999</v>
      </c>
      <c r="BC184" s="1">
        <f t="shared" si="42"/>
        <v>75.28</v>
      </c>
    </row>
    <row r="185" spans="2:55" x14ac:dyDescent="0.25">
      <c r="B185" s="1">
        <v>200</v>
      </c>
      <c r="C185" s="1">
        <v>4</v>
      </c>
      <c r="F185" s="28">
        <f t="shared" si="43"/>
        <v>32.871250000000003</v>
      </c>
      <c r="G185" s="28">
        <f t="shared" si="44"/>
        <v>20.693749999999998</v>
      </c>
      <c r="H185" s="28">
        <f t="shared" si="44"/>
        <v>35.47</v>
      </c>
      <c r="I185" s="28">
        <f t="shared" si="44"/>
        <v>0.72</v>
      </c>
      <c r="J185" s="28">
        <f t="shared" si="44"/>
        <v>3.9887499999999996</v>
      </c>
      <c r="K185" s="28">
        <f t="shared" si="44"/>
        <v>1.0662499999999999</v>
      </c>
      <c r="N185" s="1">
        <v>200</v>
      </c>
      <c r="O185" s="1">
        <v>4</v>
      </c>
      <c r="R185" s="1">
        <f t="shared" si="39"/>
        <v>25.352499999999999</v>
      </c>
      <c r="S185" s="1">
        <f t="shared" si="39"/>
        <v>55.108750000000001</v>
      </c>
      <c r="Z185" s="1">
        <v>200</v>
      </c>
      <c r="AA185" s="1">
        <v>4</v>
      </c>
      <c r="AD185" s="1">
        <f t="shared" si="40"/>
        <v>25.291249999999998</v>
      </c>
      <c r="AE185" s="1">
        <f t="shared" si="40"/>
        <v>82.033749999999998</v>
      </c>
      <c r="AL185" s="1">
        <v>200</v>
      </c>
      <c r="AM185" s="1">
        <v>4</v>
      </c>
      <c r="AP185" s="1">
        <f t="shared" si="41"/>
        <v>25.412500000000001</v>
      </c>
      <c r="AQ185" s="1">
        <f t="shared" si="41"/>
        <v>47.006250000000001</v>
      </c>
      <c r="AX185" s="1">
        <v>200</v>
      </c>
      <c r="AY185" s="1">
        <v>4</v>
      </c>
      <c r="BB185" s="1">
        <f t="shared" si="42"/>
        <v>27.112500000000001</v>
      </c>
      <c r="BC185" s="1">
        <f t="shared" si="42"/>
        <v>71.566249999999997</v>
      </c>
    </row>
    <row r="186" spans="2:55" x14ac:dyDescent="0.25">
      <c r="F186" s="28"/>
      <c r="G186" s="28"/>
      <c r="H186" s="28"/>
      <c r="I186" s="28"/>
      <c r="J186" s="28"/>
      <c r="K186" s="28"/>
    </row>
    <row r="187" spans="2:55" x14ac:dyDescent="0.25">
      <c r="F187" s="28"/>
      <c r="G187" s="28"/>
      <c r="H187" s="28"/>
      <c r="I187" s="28"/>
      <c r="J187" s="28"/>
      <c r="K187" s="28"/>
    </row>
    <row r="188" spans="2:55" x14ac:dyDescent="0.25">
      <c r="B188" s="1">
        <v>0</v>
      </c>
      <c r="D188" s="1">
        <v>1</v>
      </c>
      <c r="F188" s="28">
        <f t="shared" ref="F188:K191" si="45">(F135+F139+F143+F147)/4</f>
        <v>28.823124999999997</v>
      </c>
      <c r="G188" s="28">
        <f t="shared" si="45"/>
        <v>16.532499999999999</v>
      </c>
      <c r="H188" s="28">
        <f t="shared" si="45"/>
        <v>33.639375000000001</v>
      </c>
      <c r="I188" s="28">
        <f t="shared" si="45"/>
        <v>0.66812499999999997</v>
      </c>
      <c r="J188" s="28">
        <f t="shared" si="45"/>
        <v>4.4968750000000002</v>
      </c>
      <c r="K188" s="28">
        <f t="shared" si="45"/>
        <v>1.0162500000000001</v>
      </c>
      <c r="N188" s="1">
        <v>0</v>
      </c>
      <c r="P188" s="1">
        <v>1</v>
      </c>
      <c r="R188" s="1">
        <f t="shared" ref="R188:S191" si="46">(R135+R139+R143+R147)/4</f>
        <v>28.0425</v>
      </c>
      <c r="S188" s="1">
        <f t="shared" si="46"/>
        <v>25.655625000000001</v>
      </c>
      <c r="Z188" s="1">
        <v>0</v>
      </c>
      <c r="AB188" s="1">
        <v>1</v>
      </c>
      <c r="AD188" s="1">
        <f t="shared" ref="AD188:AE191" si="47">(AD135+AD139+AD143+AD147)/4</f>
        <v>31.056249999999999</v>
      </c>
      <c r="AE188" s="1">
        <f t="shared" si="47"/>
        <v>36.826250000000002</v>
      </c>
      <c r="AL188" s="1">
        <v>0</v>
      </c>
      <c r="AN188" s="1">
        <v>1</v>
      </c>
      <c r="AP188" s="1">
        <f t="shared" ref="AP188:AQ191" si="48">(AP135+AP139+AP143+AP147)/4</f>
        <v>27.299374999999998</v>
      </c>
      <c r="AQ188" s="1">
        <f t="shared" si="48"/>
        <v>34.5075</v>
      </c>
      <c r="AX188" s="1">
        <v>0</v>
      </c>
      <c r="AZ188" s="1">
        <v>1</v>
      </c>
      <c r="BB188" s="1">
        <f t="shared" ref="BB188:BC191" si="49">(BB135+BB139+BB143+BB147)/4</f>
        <v>26.579374999999999</v>
      </c>
      <c r="BC188" s="1">
        <f t="shared" si="49"/>
        <v>55.553125000000001</v>
      </c>
    </row>
    <row r="189" spans="2:55" x14ac:dyDescent="0.25">
      <c r="B189" s="1">
        <v>100</v>
      </c>
      <c r="D189" s="1">
        <v>1</v>
      </c>
      <c r="F189" s="28">
        <f t="shared" si="45"/>
        <v>26.802500000000002</v>
      </c>
      <c r="G189" s="28">
        <f t="shared" si="45"/>
        <v>15.213125</v>
      </c>
      <c r="H189" s="28">
        <f t="shared" si="45"/>
        <v>33.449375000000003</v>
      </c>
      <c r="I189" s="28">
        <f t="shared" si="45"/>
        <v>0.71249999999999991</v>
      </c>
      <c r="J189" s="28">
        <f t="shared" si="45"/>
        <v>4.4937500000000004</v>
      </c>
      <c r="K189" s="28">
        <f t="shared" si="45"/>
        <v>0.96500000000000008</v>
      </c>
      <c r="N189" s="1">
        <v>100</v>
      </c>
      <c r="P189" s="1">
        <v>1</v>
      </c>
      <c r="R189" s="1">
        <f t="shared" si="46"/>
        <v>24.73875</v>
      </c>
      <c r="S189" s="1">
        <f t="shared" si="46"/>
        <v>35.051250000000003</v>
      </c>
      <c r="Z189" s="1">
        <v>100</v>
      </c>
      <c r="AB189" s="1">
        <v>1</v>
      </c>
      <c r="AD189" s="1">
        <f t="shared" si="47"/>
        <v>28.266249999999999</v>
      </c>
      <c r="AE189" s="1">
        <f t="shared" si="47"/>
        <v>53.773749999999993</v>
      </c>
      <c r="AL189" s="1">
        <v>100</v>
      </c>
      <c r="AN189" s="1">
        <v>1</v>
      </c>
      <c r="AP189" s="1">
        <f t="shared" si="48"/>
        <v>25.113125</v>
      </c>
      <c r="AQ189" s="1">
        <f t="shared" si="48"/>
        <v>34.558749999999996</v>
      </c>
      <c r="AX189" s="1">
        <v>100</v>
      </c>
      <c r="AZ189" s="1">
        <v>1</v>
      </c>
      <c r="BB189" s="1">
        <f t="shared" si="49"/>
        <v>25.922499999999999</v>
      </c>
      <c r="BC189" s="1">
        <f t="shared" si="49"/>
        <v>66.698125000000005</v>
      </c>
    </row>
    <row r="190" spans="2:55" x14ac:dyDescent="0.25">
      <c r="B190" s="1">
        <v>150</v>
      </c>
      <c r="D190" s="1">
        <v>1</v>
      </c>
      <c r="F190" s="28">
        <f t="shared" si="45"/>
        <v>28.264999999999997</v>
      </c>
      <c r="G190" s="28">
        <f t="shared" si="45"/>
        <v>16.446874999999999</v>
      </c>
      <c r="H190" s="28">
        <f t="shared" si="45"/>
        <v>32.495624999999997</v>
      </c>
      <c r="I190" s="28">
        <f t="shared" si="45"/>
        <v>0.66312499999999996</v>
      </c>
      <c r="J190" s="28">
        <f t="shared" si="45"/>
        <v>3.8441666666666667</v>
      </c>
      <c r="K190" s="28">
        <f t="shared" si="45"/>
        <v>0.92416666666666669</v>
      </c>
      <c r="N190" s="1">
        <v>150</v>
      </c>
      <c r="P190" s="1">
        <v>1</v>
      </c>
      <c r="R190" s="1">
        <f t="shared" si="46"/>
        <v>23.835625</v>
      </c>
      <c r="S190" s="1">
        <f t="shared" si="46"/>
        <v>39.754374999999996</v>
      </c>
      <c r="Z190" s="1">
        <v>150</v>
      </c>
      <c r="AB190" s="1">
        <v>1</v>
      </c>
      <c r="AD190" s="1">
        <f t="shared" si="47"/>
        <v>29.532499999999999</v>
      </c>
      <c r="AE190" s="1">
        <f t="shared" si="47"/>
        <v>72.926249999999996</v>
      </c>
      <c r="AL190" s="1">
        <v>150</v>
      </c>
      <c r="AN190" s="1">
        <v>1</v>
      </c>
      <c r="AP190" s="1">
        <f t="shared" si="48"/>
        <v>27.01</v>
      </c>
      <c r="AQ190" s="1">
        <f t="shared" si="48"/>
        <v>36.107500000000002</v>
      </c>
      <c r="AX190" s="1">
        <v>150</v>
      </c>
      <c r="AZ190" s="1">
        <v>1</v>
      </c>
      <c r="BB190" s="1">
        <f t="shared" si="49"/>
        <v>26.175625</v>
      </c>
      <c r="BC190" s="1">
        <f t="shared" si="49"/>
        <v>66.148124999999993</v>
      </c>
    </row>
    <row r="191" spans="2:55" x14ac:dyDescent="0.25">
      <c r="B191" s="1">
        <v>200</v>
      </c>
      <c r="D191" s="1">
        <v>1</v>
      </c>
      <c r="F191" s="28">
        <f t="shared" si="45"/>
        <v>28.602499999999999</v>
      </c>
      <c r="G191" s="28">
        <f t="shared" si="45"/>
        <v>17.846874999999997</v>
      </c>
      <c r="H191" s="28">
        <f t="shared" si="45"/>
        <v>34.772500000000001</v>
      </c>
      <c r="I191" s="28">
        <f t="shared" si="45"/>
        <v>0.64124999999999999</v>
      </c>
      <c r="J191" s="28">
        <f t="shared" si="45"/>
        <v>3.9139583333333334</v>
      </c>
      <c r="K191" s="28">
        <f t="shared" si="45"/>
        <v>1.055625</v>
      </c>
      <c r="N191" s="1">
        <v>200</v>
      </c>
      <c r="P191" s="1">
        <v>1</v>
      </c>
      <c r="R191" s="1">
        <f t="shared" si="46"/>
        <v>22.543125</v>
      </c>
      <c r="S191" s="1">
        <f t="shared" si="46"/>
        <v>159.49812499999999</v>
      </c>
      <c r="Z191" s="1">
        <v>200</v>
      </c>
      <c r="AB191" s="1">
        <v>1</v>
      </c>
      <c r="AD191" s="1">
        <f t="shared" si="47"/>
        <v>28.008125</v>
      </c>
      <c r="AE191" s="1">
        <f t="shared" si="47"/>
        <v>90.806250000000006</v>
      </c>
      <c r="AL191" s="1">
        <v>200</v>
      </c>
      <c r="AN191" s="1">
        <v>1</v>
      </c>
      <c r="AP191" s="1">
        <f t="shared" si="48"/>
        <v>26.146875000000001</v>
      </c>
      <c r="AQ191" s="1">
        <f t="shared" si="48"/>
        <v>34.018750000000004</v>
      </c>
      <c r="AX191" s="1">
        <v>200</v>
      </c>
      <c r="AZ191" s="1">
        <v>1</v>
      </c>
      <c r="BB191" s="1">
        <f t="shared" si="49"/>
        <v>24.961874999999999</v>
      </c>
      <c r="BC191" s="1">
        <f t="shared" si="49"/>
        <v>80.802500000000009</v>
      </c>
    </row>
    <row r="192" spans="2:55" x14ac:dyDescent="0.25">
      <c r="B192" s="1">
        <v>0</v>
      </c>
      <c r="D192" s="1">
        <v>2</v>
      </c>
      <c r="F192" s="28">
        <f t="shared" ref="F192:K195" si="50">(F174+F178+F182+F170)/4</f>
        <v>28.224062500000002</v>
      </c>
      <c r="G192" s="28">
        <f t="shared" si="50"/>
        <v>17.917812499999997</v>
      </c>
      <c r="H192" s="28">
        <f t="shared" si="50"/>
        <v>33.660312500000003</v>
      </c>
      <c r="I192" s="28">
        <f t="shared" si="50"/>
        <v>0.68968750000000012</v>
      </c>
      <c r="J192" s="28">
        <f t="shared" si="50"/>
        <v>3.5743749999999999</v>
      </c>
      <c r="K192" s="28">
        <f t="shared" si="50"/>
        <v>0.8884375000000001</v>
      </c>
      <c r="N192" s="1">
        <v>0</v>
      </c>
      <c r="P192" s="1">
        <v>2</v>
      </c>
      <c r="R192" s="1">
        <f t="shared" ref="R192:S195" si="51">(R174+R178+R182+R170)/4</f>
        <v>26.546875000000004</v>
      </c>
      <c r="S192" s="1">
        <f t="shared" si="51"/>
        <v>37.750624999999999</v>
      </c>
      <c r="Z192" s="1">
        <v>0</v>
      </c>
      <c r="AB192" s="1">
        <v>2</v>
      </c>
      <c r="AD192" s="1">
        <f t="shared" ref="AD192:AE195" si="52">(AD174+AD178+AD182+AD170)/4</f>
        <v>27.915312499999999</v>
      </c>
      <c r="AE192" s="1">
        <f t="shared" si="52"/>
        <v>49.089687499999997</v>
      </c>
      <c r="AL192" s="1">
        <v>0</v>
      </c>
      <c r="AN192" s="1">
        <v>2</v>
      </c>
      <c r="AP192" s="1">
        <f t="shared" ref="AP192:AQ195" si="53">(AP174+AP178+AP182+AP170)/4</f>
        <v>25.7815625</v>
      </c>
      <c r="AQ192" s="1">
        <f t="shared" si="53"/>
        <v>41.122812500000002</v>
      </c>
      <c r="AX192" s="1">
        <v>0</v>
      </c>
      <c r="AZ192" s="1">
        <v>2</v>
      </c>
      <c r="BB192" s="1">
        <f t="shared" ref="BB192:BC195" si="54">(BB174+BB178+BB182+BB170)/4</f>
        <v>25.572499999999998</v>
      </c>
      <c r="BC192" s="1">
        <f t="shared" si="54"/>
        <v>55.175624999999997</v>
      </c>
    </row>
    <row r="193" spans="2:55" x14ac:dyDescent="0.25">
      <c r="B193" s="1">
        <v>100</v>
      </c>
      <c r="D193" s="1">
        <v>2</v>
      </c>
      <c r="F193" s="28">
        <f t="shared" si="50"/>
        <v>26.110937500000002</v>
      </c>
      <c r="G193" s="28">
        <f t="shared" si="50"/>
        <v>18.8746875</v>
      </c>
      <c r="H193" s="28">
        <f t="shared" si="50"/>
        <v>33.602187499999999</v>
      </c>
      <c r="I193" s="28">
        <f t="shared" si="50"/>
        <v>0.70499999999999996</v>
      </c>
      <c r="J193" s="28">
        <f t="shared" si="50"/>
        <v>3.5165625</v>
      </c>
      <c r="K193" s="28">
        <f t="shared" si="50"/>
        <v>0.85999999999999988</v>
      </c>
      <c r="N193" s="1">
        <v>100</v>
      </c>
      <c r="P193" s="1">
        <v>2</v>
      </c>
      <c r="R193" s="1">
        <f t="shared" si="51"/>
        <v>25.188750000000002</v>
      </c>
      <c r="S193" s="1">
        <f t="shared" si="51"/>
        <v>44.181874999999998</v>
      </c>
      <c r="Z193" s="1">
        <v>100</v>
      </c>
      <c r="AB193" s="1">
        <v>2</v>
      </c>
      <c r="AD193" s="1">
        <f t="shared" si="52"/>
        <v>26.059062499999996</v>
      </c>
      <c r="AE193" s="1">
        <f t="shared" si="52"/>
        <v>57.839687499999997</v>
      </c>
      <c r="AL193" s="1">
        <v>100</v>
      </c>
      <c r="AN193" s="1">
        <v>2</v>
      </c>
      <c r="AP193" s="1">
        <f t="shared" si="53"/>
        <v>23.639687500000001</v>
      </c>
      <c r="AQ193" s="1">
        <f t="shared" si="53"/>
        <v>40.987187499999997</v>
      </c>
      <c r="AX193" s="1">
        <v>100</v>
      </c>
      <c r="AZ193" s="1">
        <v>2</v>
      </c>
      <c r="BB193" s="1">
        <f t="shared" si="54"/>
        <v>24.084062499999998</v>
      </c>
      <c r="BC193" s="1">
        <f t="shared" si="54"/>
        <v>64.536562500000002</v>
      </c>
    </row>
    <row r="194" spans="2:55" x14ac:dyDescent="0.25">
      <c r="B194" s="1">
        <v>150</v>
      </c>
      <c r="D194" s="1">
        <v>2</v>
      </c>
      <c r="F194" s="28">
        <f t="shared" si="50"/>
        <v>27.765312499999997</v>
      </c>
      <c r="G194" s="28">
        <f t="shared" si="50"/>
        <v>18.842500000000001</v>
      </c>
      <c r="H194" s="28">
        <f t="shared" si="50"/>
        <v>32.828125</v>
      </c>
      <c r="I194" s="28">
        <f t="shared" si="50"/>
        <v>0.7</v>
      </c>
      <c r="J194" s="28">
        <f t="shared" si="50"/>
        <v>3.1833333333333336</v>
      </c>
      <c r="K194" s="28">
        <f t="shared" si="50"/>
        <v>0.82958333333333334</v>
      </c>
      <c r="N194" s="1">
        <v>150</v>
      </c>
      <c r="P194" s="1">
        <v>2</v>
      </c>
      <c r="R194" s="1">
        <f t="shared" si="51"/>
        <v>23.830937500000001</v>
      </c>
      <c r="S194" s="1">
        <f t="shared" si="51"/>
        <v>49.359062500000007</v>
      </c>
      <c r="Z194" s="1">
        <v>150</v>
      </c>
      <c r="AB194" s="1">
        <v>2</v>
      </c>
      <c r="AD194" s="1">
        <f t="shared" si="52"/>
        <v>26.616875</v>
      </c>
      <c r="AE194" s="1">
        <f t="shared" si="52"/>
        <v>71.970937499999991</v>
      </c>
      <c r="AL194" s="1">
        <v>150</v>
      </c>
      <c r="AN194" s="1">
        <v>2</v>
      </c>
      <c r="AP194" s="1">
        <f t="shared" si="53"/>
        <v>24.282812499999999</v>
      </c>
      <c r="AQ194" s="1">
        <f t="shared" si="53"/>
        <v>46.725312500000001</v>
      </c>
      <c r="AX194" s="1">
        <v>150</v>
      </c>
      <c r="AZ194" s="1">
        <v>2</v>
      </c>
      <c r="BB194" s="1">
        <f t="shared" si="54"/>
        <v>24.806562500000002</v>
      </c>
      <c r="BC194" s="1">
        <f t="shared" si="54"/>
        <v>68.504687499999989</v>
      </c>
    </row>
    <row r="195" spans="2:55" x14ac:dyDescent="0.25">
      <c r="B195" s="1">
        <v>200</v>
      </c>
      <c r="D195" s="1">
        <v>2</v>
      </c>
      <c r="F195" s="28">
        <f t="shared" si="50"/>
        <v>27.935937500000001</v>
      </c>
      <c r="G195" s="28">
        <f t="shared" si="50"/>
        <v>19.869999999999997</v>
      </c>
      <c r="H195" s="28">
        <f t="shared" si="50"/>
        <v>34.202187500000001</v>
      </c>
      <c r="I195" s="28">
        <f t="shared" si="50"/>
        <v>0.67562500000000003</v>
      </c>
      <c r="J195" s="28">
        <f t="shared" si="50"/>
        <v>3.3272916666666665</v>
      </c>
      <c r="K195" s="28">
        <f t="shared" si="50"/>
        <v>0.89531250000000007</v>
      </c>
      <c r="N195" s="1">
        <v>200</v>
      </c>
      <c r="P195" s="1">
        <v>2</v>
      </c>
      <c r="R195" s="1">
        <f t="shared" si="51"/>
        <v>22.41375</v>
      </c>
      <c r="S195" s="1">
        <f t="shared" si="51"/>
        <v>113.5503125</v>
      </c>
      <c r="Z195" s="1">
        <v>200</v>
      </c>
      <c r="AB195" s="1">
        <v>2</v>
      </c>
      <c r="AD195" s="1">
        <f t="shared" si="52"/>
        <v>25.496249999999996</v>
      </c>
      <c r="AE195" s="1">
        <f t="shared" si="52"/>
        <v>79.444062500000001</v>
      </c>
      <c r="AL195" s="1">
        <v>200</v>
      </c>
      <c r="AN195" s="1">
        <v>2</v>
      </c>
      <c r="AP195" s="1">
        <f t="shared" si="53"/>
        <v>24.0234375</v>
      </c>
      <c r="AQ195" s="1">
        <f t="shared" si="53"/>
        <v>48.513125000000002</v>
      </c>
      <c r="AX195" s="1">
        <v>200</v>
      </c>
      <c r="AZ195" s="1">
        <v>2</v>
      </c>
      <c r="BB195" s="1">
        <f t="shared" si="54"/>
        <v>24.054375</v>
      </c>
      <c r="BC195" s="1">
        <f t="shared" si="54"/>
        <v>74.488749999999996</v>
      </c>
    </row>
    <row r="196" spans="2:55" x14ac:dyDescent="0.25">
      <c r="F196" s="28"/>
      <c r="G196" s="28"/>
      <c r="H196" s="28"/>
      <c r="I196" s="28"/>
      <c r="J196" s="28"/>
      <c r="K196" s="28"/>
    </row>
    <row r="197" spans="2:55" x14ac:dyDescent="0.25">
      <c r="F197" s="28"/>
      <c r="G197" s="28"/>
      <c r="H197" s="28"/>
      <c r="I197" s="28"/>
      <c r="J197" s="28"/>
      <c r="K197" s="28"/>
    </row>
    <row r="198" spans="2:55" x14ac:dyDescent="0.25">
      <c r="C198" s="1">
        <v>1</v>
      </c>
      <c r="D198" s="1">
        <v>1</v>
      </c>
      <c r="F198" s="28">
        <f t="shared" ref="F198:K198" si="55">AVERAGE(F135:F138)</f>
        <v>26.646875000000001</v>
      </c>
      <c r="G198" s="28">
        <f t="shared" si="55"/>
        <v>17.509374999999999</v>
      </c>
      <c r="H198" s="28">
        <f t="shared" si="55"/>
        <v>32.354374999999997</v>
      </c>
      <c r="I198" s="28">
        <f t="shared" si="55"/>
        <v>0.65937499999999993</v>
      </c>
      <c r="J198" s="28">
        <f t="shared" si="55"/>
        <v>4.1849999999999996</v>
      </c>
      <c r="K198" s="28">
        <f t="shared" si="55"/>
        <v>0.99041666666666672</v>
      </c>
      <c r="O198" s="1">
        <v>1</v>
      </c>
      <c r="P198" s="1">
        <v>1</v>
      </c>
      <c r="R198" s="1">
        <f>AVERAGE(R135:R138)</f>
        <v>21.631875000000001</v>
      </c>
      <c r="S198" s="1">
        <f>AVERAGE(S135:S138)</f>
        <v>156.53</v>
      </c>
      <c r="AA198" s="1">
        <v>1</v>
      </c>
      <c r="AB198" s="1">
        <v>1</v>
      </c>
      <c r="AD198" s="1">
        <f>AVERAGE(AD135:AD138)</f>
        <v>28.912500000000001</v>
      </c>
      <c r="AE198" s="1">
        <f>AVERAGE(AE135:AE138)</f>
        <v>55.628124999999997</v>
      </c>
      <c r="AM198" s="1">
        <v>1</v>
      </c>
      <c r="AN198" s="1">
        <v>1</v>
      </c>
      <c r="AP198" s="1">
        <f>AVERAGE(AP135:AP138)</f>
        <v>25.694375000000001</v>
      </c>
      <c r="AQ198" s="1">
        <f>AVERAGE(AQ135:AQ138)</f>
        <v>33.215624999999996</v>
      </c>
      <c r="AY198" s="1">
        <v>1</v>
      </c>
      <c r="AZ198" s="1">
        <v>1</v>
      </c>
      <c r="BB198" s="1">
        <f>AVERAGE(BB135:BB138)</f>
        <v>24.234375</v>
      </c>
      <c r="BC198" s="1">
        <f>AVERAGE(BC135:BC138)</f>
        <v>58.571249999999999</v>
      </c>
    </row>
    <row r="199" spans="2:55" x14ac:dyDescent="0.25">
      <c r="C199" s="1">
        <v>2</v>
      </c>
      <c r="D199" s="1">
        <v>1</v>
      </c>
      <c r="F199" s="28">
        <f t="shared" ref="F199:K199" si="56">AVERAGE(F139:F142)</f>
        <v>24.504375</v>
      </c>
      <c r="G199" s="28">
        <f t="shared" si="56"/>
        <v>16.696249999999999</v>
      </c>
      <c r="H199" s="28">
        <f t="shared" si="56"/>
        <v>31.766875000000002</v>
      </c>
      <c r="I199" s="28">
        <f t="shared" si="56"/>
        <v>0.66187499999999999</v>
      </c>
      <c r="J199" s="28">
        <f t="shared" si="56"/>
        <v>3.4468749999999999</v>
      </c>
      <c r="K199" s="28">
        <f t="shared" si="56"/>
        <v>0.87250000000000005</v>
      </c>
      <c r="O199" s="1">
        <v>2</v>
      </c>
      <c r="P199" s="1">
        <v>1</v>
      </c>
      <c r="R199" s="1">
        <f>AVERAGE(R139:R142)</f>
        <v>21.982500000000002</v>
      </c>
      <c r="S199" s="1">
        <f>AVERAGE(S139:S142)</f>
        <v>40.448750000000004</v>
      </c>
      <c r="AA199" s="1">
        <v>2</v>
      </c>
      <c r="AB199" s="1">
        <v>1</v>
      </c>
      <c r="AD199" s="1">
        <f>AVERAGE(AD139:AD142)</f>
        <v>29.8475</v>
      </c>
      <c r="AE199" s="1">
        <f>AVERAGE(AE139:AE142)</f>
        <v>67.045000000000002</v>
      </c>
      <c r="AM199" s="1">
        <v>2</v>
      </c>
      <c r="AN199" s="1">
        <v>1</v>
      </c>
      <c r="AP199" s="1">
        <f>AVERAGE(AP139:AP142)</f>
        <v>23.612500000000001</v>
      </c>
      <c r="AQ199" s="1">
        <f>AVERAGE(AQ139:AQ142)</f>
        <v>35.042500000000004</v>
      </c>
      <c r="AY199" s="1">
        <v>2</v>
      </c>
      <c r="AZ199" s="1">
        <v>1</v>
      </c>
      <c r="BB199" s="1">
        <f>AVERAGE(BB139:BB142)</f>
        <v>23.126874999999998</v>
      </c>
      <c r="BC199" s="1">
        <f>AVERAGE(BC139:BC142)</f>
        <v>70.205000000000013</v>
      </c>
    </row>
    <row r="200" spans="2:55" x14ac:dyDescent="0.25">
      <c r="C200" s="1">
        <v>3</v>
      </c>
      <c r="D200" s="1">
        <v>1</v>
      </c>
      <c r="F200" s="28">
        <f t="shared" ref="F200:K200" si="57">AVERAGE(F143:F146)</f>
        <v>29.138750000000002</v>
      </c>
      <c r="G200" s="28">
        <f t="shared" si="57"/>
        <v>16.049999999999997</v>
      </c>
      <c r="H200" s="28">
        <f t="shared" si="57"/>
        <v>33.78</v>
      </c>
      <c r="I200" s="28">
        <f t="shared" si="57"/>
        <v>0.63374999999999992</v>
      </c>
      <c r="J200" s="28">
        <f t="shared" si="57"/>
        <v>3.8768749999999996</v>
      </c>
      <c r="K200" s="28">
        <f t="shared" si="57"/>
        <v>0.90125000000000011</v>
      </c>
      <c r="O200" s="1">
        <v>3</v>
      </c>
      <c r="P200" s="1">
        <v>1</v>
      </c>
      <c r="R200" s="1">
        <f>AVERAGE(R143:R146)</f>
        <v>26.804999999999996</v>
      </c>
      <c r="S200" s="1">
        <f>AVERAGE(S143:S146)</f>
        <v>31.925624999999997</v>
      </c>
      <c r="AA200" s="1">
        <v>3</v>
      </c>
      <c r="AB200" s="1">
        <v>1</v>
      </c>
      <c r="AD200" s="1">
        <f>AVERAGE(AD143:AD146)</f>
        <v>29</v>
      </c>
      <c r="AE200" s="1">
        <f>AVERAGE(AE143:AE146)</f>
        <v>68.248125000000002</v>
      </c>
      <c r="AM200" s="1">
        <v>3</v>
      </c>
      <c r="AN200" s="1">
        <v>1</v>
      </c>
      <c r="AP200" s="1">
        <f>AVERAGE(AP143:AP146)</f>
        <v>26.975000000000001</v>
      </c>
      <c r="AQ200" s="1">
        <f>AVERAGE(AQ143:AQ146)</f>
        <v>37.21125</v>
      </c>
      <c r="AY200" s="1">
        <v>3</v>
      </c>
      <c r="AZ200" s="1">
        <v>1</v>
      </c>
      <c r="BB200" s="1">
        <f>AVERAGE(BB143:BB146)</f>
        <v>26.975000000000001</v>
      </c>
      <c r="BC200" s="1">
        <f>AVERAGE(BC143:BC146)</f>
        <v>72.883749999999992</v>
      </c>
    </row>
    <row r="201" spans="2:55" x14ac:dyDescent="0.25">
      <c r="C201" s="1">
        <v>4</v>
      </c>
      <c r="D201" s="1">
        <v>1</v>
      </c>
      <c r="F201" s="28">
        <f t="shared" ref="F201:K201" si="58">AVERAGE(F147:F150)</f>
        <v>32.203125</v>
      </c>
      <c r="G201" s="28">
        <f t="shared" si="58"/>
        <v>15.78375</v>
      </c>
      <c r="H201" s="28">
        <f t="shared" si="58"/>
        <v>36.455624999999998</v>
      </c>
      <c r="I201" s="28">
        <f t="shared" si="58"/>
        <v>0.73</v>
      </c>
      <c r="J201" s="28">
        <f t="shared" si="58"/>
        <v>5.2399999999999993</v>
      </c>
      <c r="K201" s="28">
        <f t="shared" si="58"/>
        <v>1.1968750000000001</v>
      </c>
      <c r="O201" s="1">
        <v>4</v>
      </c>
      <c r="P201" s="1">
        <v>1</v>
      </c>
      <c r="R201" s="1">
        <f>AVERAGE(R147:R150)</f>
        <v>28.740625000000001</v>
      </c>
      <c r="S201" s="1">
        <f>AVERAGE(S147:S150)</f>
        <v>31.055</v>
      </c>
      <c r="AA201" s="1">
        <v>4</v>
      </c>
      <c r="AB201" s="1">
        <v>1</v>
      </c>
      <c r="AD201" s="1">
        <f>AVERAGE(AD147:AD150)</f>
        <v>29.103124999999999</v>
      </c>
      <c r="AE201" s="1">
        <f>AVERAGE(AE147:AE150)</f>
        <v>63.411249999999995</v>
      </c>
      <c r="AM201" s="1">
        <v>4</v>
      </c>
      <c r="AN201" s="1">
        <v>1</v>
      </c>
      <c r="AP201" s="1">
        <f>AVERAGE(AP147:AP150)</f>
        <v>29.287500000000001</v>
      </c>
      <c r="AQ201" s="1">
        <f>AVERAGE(AQ147:AQ150)</f>
        <v>33.723124999999996</v>
      </c>
      <c r="AY201" s="1">
        <v>4</v>
      </c>
      <c r="AZ201" s="1">
        <v>1</v>
      </c>
      <c r="BB201" s="1">
        <f>AVERAGE(BB147:BB150)</f>
        <v>29.303125000000001</v>
      </c>
      <c r="BC201" s="1">
        <f>AVERAGE(BC147:BC150)</f>
        <v>67.541875000000005</v>
      </c>
    </row>
    <row r="202" spans="2:55" x14ac:dyDescent="0.25">
      <c r="C202" s="1">
        <v>1</v>
      </c>
      <c r="D202" s="1">
        <v>2</v>
      </c>
      <c r="F202" s="28">
        <f t="shared" ref="F202:K202" si="59">AVERAGE(F151:F154)</f>
        <v>25.473749999999999</v>
      </c>
      <c r="G202" s="28">
        <f t="shared" si="59"/>
        <v>21.29</v>
      </c>
      <c r="H202" s="28">
        <f t="shared" si="59"/>
        <v>33.208125000000003</v>
      </c>
      <c r="I202" s="28">
        <f t="shared" si="59"/>
        <v>0.70250000000000001</v>
      </c>
      <c r="J202" s="28">
        <f t="shared" si="59"/>
        <v>2.7481249999999999</v>
      </c>
      <c r="K202" s="28">
        <f t="shared" si="59"/>
        <v>0.74875000000000003</v>
      </c>
      <c r="O202" s="1">
        <v>1</v>
      </c>
      <c r="P202" s="1">
        <v>2</v>
      </c>
      <c r="R202" s="1">
        <f>AVERAGE(R151:R154)</f>
        <v>24.064375000000002</v>
      </c>
      <c r="S202" s="1">
        <f>AVERAGE(S151:S154)</f>
        <v>45.327500000000001</v>
      </c>
      <c r="AA202" s="1">
        <v>1</v>
      </c>
      <c r="AB202" s="1">
        <v>2</v>
      </c>
      <c r="AD202" s="1">
        <f>AVERAGE(AD151:AD154)</f>
        <v>23.310625000000002</v>
      </c>
      <c r="AE202" s="1">
        <f>AVERAGE(AE151:AE154)</f>
        <v>57.532499999999999</v>
      </c>
      <c r="AM202" s="1">
        <v>1</v>
      </c>
      <c r="AN202" s="1">
        <v>2</v>
      </c>
      <c r="AP202" s="1">
        <f>AVERAGE(AP151:AP154)</f>
        <v>22.743749999999999</v>
      </c>
      <c r="AQ202" s="1">
        <f>AVERAGE(AQ151:AQ154)</f>
        <v>43.796250000000001</v>
      </c>
      <c r="AY202" s="1">
        <v>1</v>
      </c>
      <c r="AZ202" s="1">
        <v>2</v>
      </c>
      <c r="BB202" s="1">
        <f>AVERAGE(BB151:BB154)</f>
        <v>22.700000000000003</v>
      </c>
      <c r="BC202" s="1">
        <f>AVERAGE(BC151:BC154)</f>
        <v>56.747499999999988</v>
      </c>
    </row>
    <row r="203" spans="2:55" x14ac:dyDescent="0.25">
      <c r="C203" s="1">
        <v>2</v>
      </c>
      <c r="D203" s="1">
        <v>2</v>
      </c>
      <c r="F203" s="28">
        <f t="shared" ref="F203:K203" si="60">AVERAGE(F155:F158)</f>
        <v>23.446249999999999</v>
      </c>
      <c r="G203" s="28">
        <f t="shared" si="60"/>
        <v>21.433124999999997</v>
      </c>
      <c r="H203" s="28">
        <f t="shared" si="60"/>
        <v>33.363749999999996</v>
      </c>
      <c r="I203" s="28">
        <f t="shared" si="60"/>
        <v>0.71062499999999995</v>
      </c>
      <c r="J203" s="28">
        <f t="shared" si="60"/>
        <v>2.5162499999999999</v>
      </c>
      <c r="K203" s="28">
        <f t="shared" si="60"/>
        <v>0.73562499999999997</v>
      </c>
      <c r="O203" s="1">
        <v>2</v>
      </c>
      <c r="P203" s="1">
        <v>2</v>
      </c>
      <c r="R203" s="1">
        <f>AVERAGE(R155:R158)</f>
        <v>25.459375000000001</v>
      </c>
      <c r="S203" s="1">
        <f>AVERAGE(S155:S158)</f>
        <v>51.96875</v>
      </c>
      <c r="AA203" s="1">
        <v>2</v>
      </c>
      <c r="AB203" s="1">
        <v>2</v>
      </c>
      <c r="AD203" s="1">
        <f>AVERAGE(AD155:AD158)</f>
        <v>24.619375000000002</v>
      </c>
      <c r="AE203" s="1">
        <f>AVERAGE(AE155:AE158)</f>
        <v>57.708124999999995</v>
      </c>
      <c r="AM203" s="1">
        <v>2</v>
      </c>
      <c r="AN203" s="1">
        <v>2</v>
      </c>
      <c r="AP203" s="1">
        <f>AVERAGE(AP155:AP158)</f>
        <v>22.505625000000002</v>
      </c>
      <c r="AQ203" s="1">
        <f>AVERAGE(AQ155:AQ158)</f>
        <v>49.315624999999997</v>
      </c>
      <c r="AY203" s="1">
        <v>2</v>
      </c>
      <c r="AZ203" s="1">
        <v>2</v>
      </c>
      <c r="BB203" s="1">
        <f>AVERAGE(BB155:BB158)</f>
        <v>20.138749999999998</v>
      </c>
      <c r="BC203" s="1">
        <f>AVERAGE(BC155:BC158)</f>
        <v>62.043124999999989</v>
      </c>
    </row>
    <row r="204" spans="2:55" x14ac:dyDescent="0.25">
      <c r="C204" s="1">
        <v>3</v>
      </c>
      <c r="D204" s="1">
        <v>2</v>
      </c>
      <c r="F204" s="28">
        <f t="shared" ref="F204:K204" si="61">AVERAGE(F159:F162)</f>
        <v>28.118750000000002</v>
      </c>
      <c r="G204" s="28">
        <f t="shared" si="61"/>
        <v>21.399374999999999</v>
      </c>
      <c r="H204" s="28">
        <f t="shared" si="61"/>
        <v>33.995000000000005</v>
      </c>
      <c r="I204" s="28">
        <f t="shared" si="61"/>
        <v>0.71250000000000002</v>
      </c>
      <c r="J204" s="28">
        <f t="shared" si="61"/>
        <v>2.578125</v>
      </c>
      <c r="K204" s="28">
        <f t="shared" si="61"/>
        <v>0.73562499999999997</v>
      </c>
      <c r="O204" s="1">
        <v>3</v>
      </c>
      <c r="P204" s="1">
        <v>2</v>
      </c>
      <c r="R204" s="1">
        <f>AVERAGE(R159:R162)</f>
        <v>22.42625</v>
      </c>
      <c r="S204" s="1">
        <f>AVERAGE(S159:S162)</f>
        <v>68.853125000000006</v>
      </c>
      <c r="AA204" s="1">
        <v>3</v>
      </c>
      <c r="AB204" s="1">
        <v>2</v>
      </c>
      <c r="AD204" s="1">
        <f>AVERAGE(AD159:AD162)</f>
        <v>24.159374999999997</v>
      </c>
      <c r="AE204" s="1">
        <f>AVERAGE(AE159:AE162)</f>
        <v>70.748750000000001</v>
      </c>
      <c r="AM204" s="1">
        <v>3</v>
      </c>
      <c r="AN204" s="1">
        <v>2</v>
      </c>
      <c r="AP204" s="1">
        <f>AVERAGE(AP159:AP162)</f>
        <v>22.439375000000005</v>
      </c>
      <c r="AQ204" s="1">
        <f>AVERAGE(AQ159:AQ162)</f>
        <v>60.581874999999997</v>
      </c>
      <c r="AY204" s="1">
        <v>3</v>
      </c>
      <c r="AZ204" s="1">
        <v>2</v>
      </c>
      <c r="BB204" s="1">
        <f>AVERAGE(BB159:BB162)</f>
        <v>25.03125</v>
      </c>
      <c r="BC204" s="1">
        <f>AVERAGE(BC159:BC162)</f>
        <v>68.59</v>
      </c>
    </row>
    <row r="205" spans="2:55" x14ac:dyDescent="0.25">
      <c r="C205" s="1">
        <v>4</v>
      </c>
      <c r="D205" s="1">
        <v>2</v>
      </c>
      <c r="F205" s="28">
        <f t="shared" ref="F205:K205" si="62">AVERAGE(F163:F166)</f>
        <v>30.540625000000002</v>
      </c>
      <c r="G205" s="28">
        <f t="shared" si="62"/>
        <v>20.848125</v>
      </c>
      <c r="H205" s="28">
        <f t="shared" si="62"/>
        <v>33.661875000000002</v>
      </c>
      <c r="I205" s="28">
        <f t="shared" si="62"/>
        <v>0.73</v>
      </c>
      <c r="J205" s="28">
        <f t="shared" si="62"/>
        <v>2.6118749999999999</v>
      </c>
      <c r="K205" s="28">
        <f t="shared" si="62"/>
        <v>0.765625</v>
      </c>
      <c r="O205" s="1">
        <v>4</v>
      </c>
      <c r="P205" s="1">
        <v>2</v>
      </c>
      <c r="R205" s="1">
        <f>AVERAGE(R163:R166)</f>
        <v>24.850625000000001</v>
      </c>
      <c r="S205" s="1">
        <f>AVERAGE(S163:S166)</f>
        <v>63.575000000000003</v>
      </c>
      <c r="AA205" s="1">
        <v>4</v>
      </c>
      <c r="AB205" s="1">
        <v>2</v>
      </c>
      <c r="AD205" s="1">
        <f>AVERAGE(AD163:AD166)</f>
        <v>23.2225</v>
      </c>
      <c r="AE205" s="1">
        <f>AVERAGE(AE163:AE166)</f>
        <v>76.366874999999993</v>
      </c>
      <c r="AM205" s="1">
        <v>4</v>
      </c>
      <c r="AN205" s="1">
        <v>2</v>
      </c>
      <c r="AP205" s="1">
        <f>AVERAGE(AP163:AP166)</f>
        <v>22.196875000000002</v>
      </c>
      <c r="AQ205" s="1">
        <f>AVERAGE(AQ163:AQ166)</f>
        <v>61.810625000000002</v>
      </c>
      <c r="AY205" s="1">
        <v>4</v>
      </c>
      <c r="AZ205" s="1">
        <v>2</v>
      </c>
      <c r="BB205" s="1">
        <f>AVERAGE(BB163:BB166)</f>
        <v>25.525624999999998</v>
      </c>
      <c r="BC205" s="1">
        <f>AVERAGE(BC163:BC166)</f>
        <v>68.828749999999999</v>
      </c>
    </row>
    <row r="206" spans="2:55" x14ac:dyDescent="0.25">
      <c r="F206" s="28"/>
      <c r="G206" s="28"/>
      <c r="H206" s="28"/>
      <c r="I206" s="28"/>
      <c r="J206" s="28"/>
      <c r="K206" s="28"/>
    </row>
    <row r="207" spans="2:55" x14ac:dyDescent="0.25">
      <c r="F207" s="28"/>
      <c r="G207" s="28"/>
      <c r="H207" s="28"/>
      <c r="I207" s="28"/>
      <c r="J207" s="28"/>
      <c r="K207" s="28"/>
    </row>
    <row r="208" spans="2:55" x14ac:dyDescent="0.25">
      <c r="B208" s="1">
        <v>0</v>
      </c>
      <c r="F208" s="28">
        <f t="shared" ref="F208:K211" si="63">(F188+F192)/2</f>
        <v>28.52359375</v>
      </c>
      <c r="G208" s="28">
        <f t="shared" si="63"/>
        <v>17.225156249999998</v>
      </c>
      <c r="H208" s="28">
        <f t="shared" si="63"/>
        <v>33.649843750000002</v>
      </c>
      <c r="I208" s="28">
        <f t="shared" si="63"/>
        <v>0.67890625000000004</v>
      </c>
      <c r="J208" s="28">
        <f t="shared" si="63"/>
        <v>4.0356249999999996</v>
      </c>
      <c r="K208" s="28">
        <f t="shared" si="63"/>
        <v>0.95234375000000004</v>
      </c>
      <c r="N208" s="1">
        <v>0</v>
      </c>
      <c r="R208" s="1">
        <f t="shared" ref="R208:S211" si="64">(R188+R192)/2</f>
        <v>27.294687500000002</v>
      </c>
      <c r="S208" s="1">
        <f t="shared" si="64"/>
        <v>31.703125</v>
      </c>
      <c r="Z208" s="1">
        <v>0</v>
      </c>
      <c r="AD208" s="1">
        <f t="shared" ref="AD208:AE211" si="65">(AD188+AD192)/2</f>
        <v>29.485781249999999</v>
      </c>
      <c r="AE208" s="1">
        <f t="shared" si="65"/>
        <v>42.957968749999999</v>
      </c>
      <c r="AL208" s="1">
        <v>0</v>
      </c>
      <c r="AP208" s="1">
        <f t="shared" ref="AP208:AQ211" si="66">(AP188+AP192)/2</f>
        <v>26.540468749999999</v>
      </c>
      <c r="AQ208" s="1">
        <f t="shared" si="66"/>
        <v>37.815156250000001</v>
      </c>
      <c r="AX208" s="1">
        <v>0</v>
      </c>
      <c r="BB208" s="1">
        <f t="shared" ref="BB208:BC211" si="67">(BB188+BB192)/2</f>
        <v>26.075937499999998</v>
      </c>
      <c r="BC208" s="1">
        <f t="shared" si="67"/>
        <v>55.364374999999995</v>
      </c>
    </row>
    <row r="209" spans="2:55" x14ac:dyDescent="0.25">
      <c r="B209" s="1">
        <v>100</v>
      </c>
      <c r="F209" s="28">
        <f t="shared" si="63"/>
        <v>26.45671875</v>
      </c>
      <c r="G209" s="28">
        <f t="shared" si="63"/>
        <v>17.043906249999999</v>
      </c>
      <c r="H209" s="28">
        <f t="shared" si="63"/>
        <v>33.525781250000001</v>
      </c>
      <c r="I209" s="28">
        <f t="shared" si="63"/>
        <v>0.70874999999999999</v>
      </c>
      <c r="J209" s="28">
        <f t="shared" si="63"/>
        <v>4.0051562500000006</v>
      </c>
      <c r="K209" s="28">
        <f t="shared" si="63"/>
        <v>0.91249999999999998</v>
      </c>
      <c r="N209" s="1">
        <v>100</v>
      </c>
      <c r="R209" s="1">
        <f t="shared" si="64"/>
        <v>24.963750000000001</v>
      </c>
      <c r="S209" s="1">
        <f t="shared" si="64"/>
        <v>39.616562500000001</v>
      </c>
      <c r="Z209" s="1">
        <v>100</v>
      </c>
      <c r="AD209" s="1">
        <f t="shared" si="65"/>
        <v>27.162656249999998</v>
      </c>
      <c r="AE209" s="1">
        <f t="shared" si="65"/>
        <v>55.806718749999995</v>
      </c>
      <c r="AL209" s="1">
        <v>100</v>
      </c>
      <c r="AP209" s="1">
        <f t="shared" si="66"/>
        <v>24.376406250000002</v>
      </c>
      <c r="AQ209" s="1">
        <f t="shared" si="66"/>
        <v>37.772968749999997</v>
      </c>
      <c r="AX209" s="1">
        <v>100</v>
      </c>
      <c r="BB209" s="1">
        <f t="shared" si="67"/>
        <v>25.003281250000001</v>
      </c>
      <c r="BC209" s="1">
        <f t="shared" si="67"/>
        <v>65.617343750000003</v>
      </c>
    </row>
    <row r="210" spans="2:55" x14ac:dyDescent="0.25">
      <c r="B210" s="1">
        <v>150</v>
      </c>
      <c r="F210" s="28">
        <f t="shared" si="63"/>
        <v>28.015156249999997</v>
      </c>
      <c r="G210" s="28">
        <f t="shared" si="63"/>
        <v>17.6446875</v>
      </c>
      <c r="H210" s="28">
        <f t="shared" si="63"/>
        <v>32.661874999999995</v>
      </c>
      <c r="I210" s="28">
        <f t="shared" si="63"/>
        <v>0.68156249999999996</v>
      </c>
      <c r="J210" s="28">
        <f t="shared" si="63"/>
        <v>3.5137499999999999</v>
      </c>
      <c r="K210" s="28">
        <f t="shared" si="63"/>
        <v>0.87687500000000007</v>
      </c>
      <c r="N210" s="1">
        <v>150</v>
      </c>
      <c r="R210" s="1">
        <f t="shared" si="64"/>
        <v>23.833281249999999</v>
      </c>
      <c r="S210" s="1">
        <f t="shared" si="64"/>
        <v>44.556718750000002</v>
      </c>
      <c r="Z210" s="1">
        <v>150</v>
      </c>
      <c r="AD210" s="1">
        <f t="shared" si="65"/>
        <v>28.0746875</v>
      </c>
      <c r="AE210" s="1">
        <f t="shared" si="65"/>
        <v>72.448593749999986</v>
      </c>
      <c r="AL210" s="1">
        <v>150</v>
      </c>
      <c r="AP210" s="1">
        <f t="shared" si="66"/>
        <v>25.646406249999998</v>
      </c>
      <c r="AQ210" s="1">
        <f t="shared" si="66"/>
        <v>41.416406250000001</v>
      </c>
      <c r="AX210" s="1">
        <v>150</v>
      </c>
      <c r="BB210" s="1">
        <f t="shared" si="67"/>
        <v>25.491093750000001</v>
      </c>
      <c r="BC210" s="1">
        <f t="shared" si="67"/>
        <v>67.326406249999991</v>
      </c>
    </row>
    <row r="211" spans="2:55" x14ac:dyDescent="0.25">
      <c r="B211" s="1">
        <v>200</v>
      </c>
      <c r="F211" s="28">
        <f t="shared" si="63"/>
        <v>28.26921875</v>
      </c>
      <c r="G211" s="28">
        <f t="shared" si="63"/>
        <v>18.858437499999997</v>
      </c>
      <c r="H211" s="28">
        <f t="shared" si="63"/>
        <v>34.487343750000001</v>
      </c>
      <c r="I211" s="28">
        <f t="shared" si="63"/>
        <v>0.65843750000000001</v>
      </c>
      <c r="J211" s="28">
        <f t="shared" si="63"/>
        <v>3.620625</v>
      </c>
      <c r="K211" s="28">
        <f t="shared" si="63"/>
        <v>0.97546875000000011</v>
      </c>
      <c r="N211" s="1">
        <v>200</v>
      </c>
      <c r="R211" s="1">
        <f t="shared" si="64"/>
        <v>22.478437499999998</v>
      </c>
      <c r="S211" s="1">
        <f t="shared" si="64"/>
        <v>136.52421874999999</v>
      </c>
      <c r="Z211" s="1">
        <v>200</v>
      </c>
      <c r="AD211" s="1">
        <f t="shared" si="65"/>
        <v>26.752187499999998</v>
      </c>
      <c r="AE211" s="1">
        <f t="shared" si="65"/>
        <v>85.125156250000003</v>
      </c>
      <c r="AL211" s="1">
        <v>200</v>
      </c>
      <c r="AP211" s="1">
        <f t="shared" si="66"/>
        <v>25.085156250000001</v>
      </c>
      <c r="AQ211" s="1">
        <f t="shared" si="66"/>
        <v>41.265937500000007</v>
      </c>
      <c r="AX211" s="1">
        <v>200</v>
      </c>
      <c r="BB211" s="1">
        <f t="shared" si="67"/>
        <v>24.508125</v>
      </c>
      <c r="BC211" s="1">
        <f t="shared" si="67"/>
        <v>77.645624999999995</v>
      </c>
    </row>
    <row r="212" spans="2:55" x14ac:dyDescent="0.25">
      <c r="F212" s="28"/>
      <c r="G212" s="28"/>
      <c r="H212" s="28"/>
      <c r="I212" s="28"/>
      <c r="J212" s="28"/>
      <c r="K212" s="28"/>
    </row>
    <row r="213" spans="2:55" x14ac:dyDescent="0.25">
      <c r="F213" s="28"/>
      <c r="G213" s="28"/>
      <c r="H213" s="28"/>
      <c r="I213" s="28"/>
      <c r="J213" s="28"/>
      <c r="K213" s="28"/>
    </row>
    <row r="214" spans="2:55" x14ac:dyDescent="0.25">
      <c r="C214" s="1">
        <v>1</v>
      </c>
      <c r="F214" s="28">
        <f t="shared" ref="F214:K217" si="68">(F198+F202)/2</f>
        <v>26.060312500000002</v>
      </c>
      <c r="G214" s="28">
        <f t="shared" si="68"/>
        <v>19.399687499999999</v>
      </c>
      <c r="H214" s="28">
        <f t="shared" si="68"/>
        <v>32.78125</v>
      </c>
      <c r="I214" s="28">
        <f t="shared" si="68"/>
        <v>0.68093749999999997</v>
      </c>
      <c r="J214" s="28">
        <f t="shared" si="68"/>
        <v>3.4665624999999998</v>
      </c>
      <c r="K214" s="28">
        <f t="shared" si="68"/>
        <v>0.86958333333333337</v>
      </c>
      <c r="O214" s="1">
        <v>1</v>
      </c>
      <c r="R214" s="1">
        <f t="shared" ref="R214:S217" si="69">(R198+R202)/2</f>
        <v>22.848125000000003</v>
      </c>
      <c r="S214" s="1">
        <f t="shared" si="69"/>
        <v>100.92875000000001</v>
      </c>
      <c r="AA214" s="1">
        <v>1</v>
      </c>
      <c r="AD214" s="1">
        <f t="shared" ref="AD214:AE217" si="70">(AD198+AD202)/2</f>
        <v>26.111562500000002</v>
      </c>
      <c r="AE214" s="1">
        <f t="shared" si="70"/>
        <v>56.580312499999998</v>
      </c>
      <c r="AM214" s="1">
        <v>1</v>
      </c>
      <c r="AP214" s="1">
        <f t="shared" ref="AP214:AQ217" si="71">(AP198+AP202)/2</f>
        <v>24.2190625</v>
      </c>
      <c r="AQ214" s="1">
        <f t="shared" si="71"/>
        <v>38.505937500000002</v>
      </c>
      <c r="AY214" s="1">
        <v>1</v>
      </c>
      <c r="BB214" s="1">
        <f t="shared" ref="BB214:BC217" si="72">(BB198+BB202)/2</f>
        <v>23.467187500000001</v>
      </c>
      <c r="BC214" s="1">
        <f t="shared" si="72"/>
        <v>57.659374999999997</v>
      </c>
    </row>
    <row r="215" spans="2:55" x14ac:dyDescent="0.25">
      <c r="C215" s="1">
        <v>2</v>
      </c>
      <c r="F215" s="28">
        <f t="shared" si="68"/>
        <v>23.975312500000001</v>
      </c>
      <c r="G215" s="28">
        <f t="shared" si="68"/>
        <v>19.064687499999998</v>
      </c>
      <c r="H215" s="28">
        <f t="shared" si="68"/>
        <v>32.565312499999997</v>
      </c>
      <c r="I215" s="28">
        <f t="shared" si="68"/>
        <v>0.68625000000000003</v>
      </c>
      <c r="J215" s="28">
        <f t="shared" si="68"/>
        <v>2.9815624999999999</v>
      </c>
      <c r="K215" s="28">
        <f t="shared" si="68"/>
        <v>0.80406250000000001</v>
      </c>
      <c r="O215" s="1">
        <v>2</v>
      </c>
      <c r="R215" s="1">
        <f t="shared" si="69"/>
        <v>23.720937500000002</v>
      </c>
      <c r="S215" s="1">
        <f t="shared" si="69"/>
        <v>46.208750000000002</v>
      </c>
      <c r="AA215" s="1">
        <v>2</v>
      </c>
      <c r="AD215" s="1">
        <f t="shared" si="70"/>
        <v>27.233437500000001</v>
      </c>
      <c r="AE215" s="1">
        <f t="shared" si="70"/>
        <v>62.376562499999999</v>
      </c>
      <c r="AM215" s="1">
        <v>2</v>
      </c>
      <c r="AP215" s="1">
        <f t="shared" si="71"/>
        <v>23.059062500000003</v>
      </c>
      <c r="AQ215" s="1">
        <f t="shared" si="71"/>
        <v>42.179062500000001</v>
      </c>
      <c r="AY215" s="1">
        <v>2</v>
      </c>
      <c r="BB215" s="1">
        <f t="shared" si="72"/>
        <v>21.6328125</v>
      </c>
      <c r="BC215" s="1">
        <f t="shared" si="72"/>
        <v>66.124062500000008</v>
      </c>
    </row>
    <row r="216" spans="2:55" x14ac:dyDescent="0.25">
      <c r="C216" s="1">
        <v>3</v>
      </c>
      <c r="F216" s="28">
        <f t="shared" si="68"/>
        <v>28.628750000000004</v>
      </c>
      <c r="G216" s="28">
        <f t="shared" si="68"/>
        <v>18.724687499999998</v>
      </c>
      <c r="H216" s="28">
        <f t="shared" si="68"/>
        <v>33.887500000000003</v>
      </c>
      <c r="I216" s="28">
        <f t="shared" si="68"/>
        <v>0.67312499999999997</v>
      </c>
      <c r="J216" s="28">
        <f t="shared" si="68"/>
        <v>3.2275</v>
      </c>
      <c r="K216" s="28">
        <f t="shared" si="68"/>
        <v>0.81843750000000004</v>
      </c>
      <c r="O216" s="1">
        <v>3</v>
      </c>
      <c r="R216" s="1">
        <f t="shared" si="69"/>
        <v>24.615624999999998</v>
      </c>
      <c r="S216" s="1">
        <f t="shared" si="69"/>
        <v>50.389375000000001</v>
      </c>
      <c r="AA216" s="1">
        <v>3</v>
      </c>
      <c r="AD216" s="1">
        <f t="shared" si="70"/>
        <v>26.579687499999999</v>
      </c>
      <c r="AE216" s="1">
        <f t="shared" si="70"/>
        <v>69.498437499999994</v>
      </c>
      <c r="AM216" s="1">
        <v>3</v>
      </c>
      <c r="AP216" s="1">
        <f t="shared" si="71"/>
        <v>24.707187500000003</v>
      </c>
      <c r="AQ216" s="1">
        <f t="shared" si="71"/>
        <v>48.896562500000002</v>
      </c>
      <c r="AY216" s="1">
        <v>3</v>
      </c>
      <c r="BB216" s="1">
        <f t="shared" si="72"/>
        <v>26.003125000000001</v>
      </c>
      <c r="BC216" s="1">
        <f t="shared" si="72"/>
        <v>70.736874999999998</v>
      </c>
    </row>
    <row r="217" spans="2:55" x14ac:dyDescent="0.25">
      <c r="C217" s="1">
        <v>4</v>
      </c>
      <c r="F217" s="28">
        <f t="shared" si="68"/>
        <v>31.371875000000003</v>
      </c>
      <c r="G217" s="28">
        <f t="shared" si="68"/>
        <v>18.3159375</v>
      </c>
      <c r="H217" s="28">
        <f t="shared" si="68"/>
        <v>35.058750000000003</v>
      </c>
      <c r="I217" s="28">
        <f t="shared" si="68"/>
        <v>0.73</v>
      </c>
      <c r="J217" s="28">
        <f t="shared" si="68"/>
        <v>3.9259374999999999</v>
      </c>
      <c r="K217" s="28">
        <f t="shared" si="68"/>
        <v>0.98125000000000007</v>
      </c>
      <c r="O217" s="1">
        <v>4</v>
      </c>
      <c r="R217" s="1">
        <f t="shared" si="69"/>
        <v>26.795625000000001</v>
      </c>
      <c r="S217" s="1">
        <f t="shared" si="69"/>
        <v>47.314999999999998</v>
      </c>
      <c r="AA217" s="1">
        <v>4</v>
      </c>
      <c r="AD217" s="1">
        <f t="shared" si="70"/>
        <v>26.162812500000001</v>
      </c>
      <c r="AE217" s="1">
        <f t="shared" si="70"/>
        <v>69.889062499999994</v>
      </c>
      <c r="AM217" s="1">
        <v>4</v>
      </c>
      <c r="AP217" s="1">
        <f t="shared" si="71"/>
        <v>25.7421875</v>
      </c>
      <c r="AQ217" s="1">
        <f t="shared" si="71"/>
        <v>47.766874999999999</v>
      </c>
      <c r="AY217" s="1">
        <v>4</v>
      </c>
      <c r="BB217" s="1">
        <f t="shared" si="72"/>
        <v>27.414375</v>
      </c>
      <c r="BC217" s="1">
        <f t="shared" si="72"/>
        <v>68.185312500000009</v>
      </c>
    </row>
    <row r="218" spans="2:55" x14ac:dyDescent="0.25">
      <c r="F218" s="28"/>
      <c r="G218" s="28"/>
      <c r="H218" s="28"/>
      <c r="I218" s="28"/>
      <c r="J218" s="28"/>
      <c r="K218" s="28"/>
    </row>
    <row r="219" spans="2:55" x14ac:dyDescent="0.25">
      <c r="F219" s="28"/>
      <c r="G219" s="28"/>
      <c r="H219" s="28"/>
      <c r="I219" s="28"/>
      <c r="J219" s="28"/>
      <c r="K219" s="28"/>
    </row>
    <row r="220" spans="2:55" x14ac:dyDescent="0.25">
      <c r="D220" s="1">
        <v>1</v>
      </c>
      <c r="F220" s="28">
        <f t="shared" ref="F220:K220" si="73">AVERAGE(F198:F201)</f>
        <v>28.123281250000002</v>
      </c>
      <c r="G220" s="28">
        <f t="shared" si="73"/>
        <v>16.509843749999998</v>
      </c>
      <c r="H220" s="28">
        <f t="shared" si="73"/>
        <v>33.589218750000001</v>
      </c>
      <c r="I220" s="28">
        <f t="shared" si="73"/>
        <v>0.67125000000000001</v>
      </c>
      <c r="J220" s="28">
        <f t="shared" si="73"/>
        <v>4.1871874999999994</v>
      </c>
      <c r="K220" s="28">
        <f t="shared" si="73"/>
        <v>0.99026041666666687</v>
      </c>
      <c r="P220" s="1">
        <v>1</v>
      </c>
      <c r="R220" s="1">
        <f>AVERAGE(R198:R201)</f>
        <v>24.79</v>
      </c>
      <c r="S220" s="1">
        <f>AVERAGE(S198:S201)</f>
        <v>64.989843749999991</v>
      </c>
      <c r="AB220" s="1">
        <v>1</v>
      </c>
      <c r="AD220" s="1">
        <f>AVERAGE(AD198:AD201)</f>
        <v>29.215781249999999</v>
      </c>
      <c r="AE220" s="1">
        <f>AVERAGE(AE198:AE201)</f>
        <v>63.583124999999995</v>
      </c>
      <c r="AN220" s="1">
        <v>1</v>
      </c>
      <c r="AP220" s="1">
        <f>AVERAGE(AP198:AP201)</f>
        <v>26.392343750000002</v>
      </c>
      <c r="AQ220" s="1">
        <f>AVERAGE(AQ198:AQ201)</f>
        <v>34.798124999999999</v>
      </c>
      <c r="AZ220" s="1">
        <v>1</v>
      </c>
      <c r="BB220" s="1">
        <f>AVERAGE(BB198:BB201)</f>
        <v>25.90984375</v>
      </c>
      <c r="BC220" s="1">
        <f>AVERAGE(BC198:BC201)</f>
        <v>67.300468749999993</v>
      </c>
    </row>
    <row r="221" spans="2:55" x14ac:dyDescent="0.25">
      <c r="D221" s="1">
        <v>2</v>
      </c>
      <c r="F221" s="28">
        <f t="shared" ref="F221:K221" si="74">AVERAGE(F202:F205)</f>
        <v>26.894843750000003</v>
      </c>
      <c r="G221" s="28">
        <f t="shared" si="74"/>
        <v>21.24265625</v>
      </c>
      <c r="H221" s="28">
        <f t="shared" si="74"/>
        <v>33.557187500000005</v>
      </c>
      <c r="I221" s="28">
        <f t="shared" si="74"/>
        <v>0.71390624999999996</v>
      </c>
      <c r="J221" s="28">
        <f t="shared" si="74"/>
        <v>2.6135937499999997</v>
      </c>
      <c r="K221" s="28">
        <f t="shared" si="74"/>
        <v>0.74640624999999994</v>
      </c>
      <c r="P221" s="1">
        <v>1</v>
      </c>
      <c r="R221" s="1">
        <f>AVERAGE(R202:R205)</f>
        <v>24.200156249999999</v>
      </c>
      <c r="S221" s="1">
        <f>AVERAGE(S202:S205)</f>
        <v>57.431093750000002</v>
      </c>
      <c r="AB221" s="1">
        <v>1</v>
      </c>
      <c r="AD221" s="1">
        <f>AVERAGE(AD202:AD205)</f>
        <v>23.82796875</v>
      </c>
      <c r="AE221" s="1">
        <f>AVERAGE(AE202:AE205)</f>
        <v>65.589062499999997</v>
      </c>
      <c r="AN221" s="1">
        <v>1</v>
      </c>
      <c r="AP221" s="1">
        <f>AVERAGE(AP202:AP205)</f>
        <v>22.471406250000001</v>
      </c>
      <c r="AQ221" s="1">
        <f>AVERAGE(AQ202:AQ205)</f>
        <v>53.876093749999995</v>
      </c>
      <c r="AZ221" s="1">
        <v>1</v>
      </c>
      <c r="BB221" s="1">
        <f>AVERAGE(BB202:BB205)</f>
        <v>23.348906249999999</v>
      </c>
      <c r="BC221" s="1">
        <f>AVERAGE(BC202:BC205)</f>
        <v>64.052343749999991</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G642"/>
  <sheetViews>
    <sheetView topLeftCell="A250" workbookViewId="0">
      <selection activeCell="F14" sqref="F13:F14"/>
    </sheetView>
  </sheetViews>
  <sheetFormatPr defaultColWidth="9" defaultRowHeight="12.75" x14ac:dyDescent="0.25"/>
  <cols>
    <col min="1" max="54" width="9" style="1"/>
    <col min="55" max="55" width="12.7109375" style="1" customWidth="1"/>
    <col min="56" max="16384" width="9" style="1"/>
  </cols>
  <sheetData>
    <row r="1" spans="1:59" x14ac:dyDescent="0.25">
      <c r="A1" s="2" t="s">
        <v>0</v>
      </c>
      <c r="B1" s="2" t="s">
        <v>17</v>
      </c>
      <c r="C1" s="2" t="s">
        <v>1</v>
      </c>
      <c r="D1" s="2" t="s">
        <v>2</v>
      </c>
      <c r="E1" s="2" t="s">
        <v>3</v>
      </c>
      <c r="F1" s="2" t="s">
        <v>4</v>
      </c>
      <c r="G1" s="2" t="s">
        <v>12</v>
      </c>
      <c r="H1" s="2" t="s">
        <v>13</v>
      </c>
      <c r="I1" s="2" t="s">
        <v>13</v>
      </c>
      <c r="J1" s="2" t="s">
        <v>14</v>
      </c>
      <c r="K1" s="2" t="s">
        <v>5</v>
      </c>
      <c r="L1" s="2"/>
      <c r="M1" s="2" t="s">
        <v>0</v>
      </c>
      <c r="N1" s="2" t="s">
        <v>17</v>
      </c>
      <c r="O1" s="2" t="s">
        <v>1</v>
      </c>
      <c r="P1" s="2" t="s">
        <v>2</v>
      </c>
      <c r="Q1" s="2" t="s">
        <v>3</v>
      </c>
      <c r="R1" s="2" t="s">
        <v>4</v>
      </c>
      <c r="S1" s="2" t="s">
        <v>12</v>
      </c>
      <c r="T1" s="2" t="s">
        <v>13</v>
      </c>
      <c r="U1" s="2" t="s">
        <v>13</v>
      </c>
      <c r="V1" s="2" t="s">
        <v>14</v>
      </c>
      <c r="W1" s="2" t="s">
        <v>5</v>
      </c>
      <c r="Y1" s="2" t="s">
        <v>0</v>
      </c>
      <c r="Z1" s="2" t="s">
        <v>17</v>
      </c>
      <c r="AA1" s="2" t="s">
        <v>1</v>
      </c>
      <c r="AB1" s="2" t="s">
        <v>2</v>
      </c>
      <c r="AC1" s="2" t="s">
        <v>3</v>
      </c>
      <c r="AD1" s="2" t="s">
        <v>4</v>
      </c>
      <c r="AE1" s="2" t="s">
        <v>12</v>
      </c>
      <c r="AF1" s="2" t="s">
        <v>13</v>
      </c>
      <c r="AG1" s="2" t="s">
        <v>13</v>
      </c>
      <c r="AH1" s="2" t="s">
        <v>14</v>
      </c>
      <c r="AI1" s="2" t="s">
        <v>5</v>
      </c>
      <c r="AJ1" s="2"/>
      <c r="AK1" s="2" t="s">
        <v>0</v>
      </c>
      <c r="AL1" s="2" t="s">
        <v>17</v>
      </c>
      <c r="AM1" s="2" t="s">
        <v>1</v>
      </c>
      <c r="AN1" s="2" t="s">
        <v>2</v>
      </c>
      <c r="AO1" s="2" t="s">
        <v>3</v>
      </c>
      <c r="AP1" s="2" t="s">
        <v>4</v>
      </c>
      <c r="AQ1" s="2" t="s">
        <v>12</v>
      </c>
      <c r="AR1" s="2" t="s">
        <v>13</v>
      </c>
      <c r="AS1" s="2" t="s">
        <v>13</v>
      </c>
      <c r="AT1" s="2" t="s">
        <v>14</v>
      </c>
      <c r="AU1" s="2" t="s">
        <v>5</v>
      </c>
      <c r="AW1" s="2" t="s">
        <v>0</v>
      </c>
      <c r="AX1" s="2" t="s">
        <v>17</v>
      </c>
      <c r="AY1" s="2" t="s">
        <v>1</v>
      </c>
      <c r="AZ1" s="2" t="s">
        <v>2</v>
      </c>
      <c r="BA1" s="2" t="s">
        <v>3</v>
      </c>
      <c r="BB1" s="2" t="s">
        <v>4</v>
      </c>
      <c r="BC1" s="2" t="s">
        <v>12</v>
      </c>
      <c r="BD1" s="2" t="s">
        <v>13</v>
      </c>
      <c r="BE1" s="2" t="s">
        <v>13</v>
      </c>
      <c r="BF1" s="2" t="s">
        <v>14</v>
      </c>
      <c r="BG1" s="2" t="s">
        <v>5</v>
      </c>
    </row>
    <row r="2" spans="1:59" x14ac:dyDescent="0.25">
      <c r="A2" s="1" t="s">
        <v>6</v>
      </c>
      <c r="B2" s="1" t="s">
        <v>19</v>
      </c>
      <c r="C2" s="1" t="s">
        <v>20</v>
      </c>
      <c r="D2" s="1" t="s">
        <v>22</v>
      </c>
      <c r="E2" s="1" t="s">
        <v>21</v>
      </c>
      <c r="F2" s="1" t="s">
        <v>4</v>
      </c>
      <c r="G2" s="1" t="s">
        <v>11</v>
      </c>
      <c r="H2" s="1" t="s">
        <v>23</v>
      </c>
      <c r="I2" s="1" t="s">
        <v>24</v>
      </c>
      <c r="J2" s="1" t="s">
        <v>25</v>
      </c>
      <c r="K2" s="1" t="s">
        <v>26</v>
      </c>
      <c r="L2" s="1" t="s">
        <v>32</v>
      </c>
      <c r="M2" s="1" t="s">
        <v>6</v>
      </c>
      <c r="O2" s="1" t="s">
        <v>7</v>
      </c>
      <c r="P2" s="1" t="s">
        <v>8</v>
      </c>
      <c r="Q2" s="1" t="s">
        <v>9</v>
      </c>
      <c r="R2" s="1" t="s">
        <v>10</v>
      </c>
      <c r="S2" s="1" t="s">
        <v>11</v>
      </c>
      <c r="T2" s="1" t="s">
        <v>15</v>
      </c>
      <c r="U2" s="1" t="s">
        <v>16</v>
      </c>
      <c r="Y2" s="1" t="s">
        <v>6</v>
      </c>
      <c r="AA2" s="1" t="s">
        <v>7</v>
      </c>
      <c r="AB2" s="1" t="s">
        <v>8</v>
      </c>
      <c r="AC2" s="1" t="s">
        <v>9</v>
      </c>
      <c r="AD2" s="1" t="s">
        <v>10</v>
      </c>
      <c r="AE2" s="1" t="s">
        <v>11</v>
      </c>
      <c r="AF2" s="1" t="s">
        <v>15</v>
      </c>
      <c r="AG2" s="1" t="s">
        <v>16</v>
      </c>
      <c r="AK2" s="1" t="s">
        <v>6</v>
      </c>
      <c r="AM2" s="1" t="s">
        <v>7</v>
      </c>
      <c r="AN2" s="1" t="s">
        <v>8</v>
      </c>
      <c r="AO2" s="1" t="s">
        <v>9</v>
      </c>
      <c r="AP2" s="1" t="s">
        <v>10</v>
      </c>
      <c r="AQ2" s="1" t="s">
        <v>11</v>
      </c>
      <c r="AR2" s="1" t="s">
        <v>15</v>
      </c>
      <c r="AS2" s="1" t="s">
        <v>16</v>
      </c>
    </row>
    <row r="3" spans="1:59" ht="14.25" customHeight="1" x14ac:dyDescent="0.25">
      <c r="A3" s="1" t="s">
        <v>31</v>
      </c>
      <c r="B3" s="1">
        <v>0</v>
      </c>
      <c r="C3" s="1">
        <v>1</v>
      </c>
      <c r="D3" s="1">
        <v>1</v>
      </c>
      <c r="E3" s="1">
        <v>1</v>
      </c>
      <c r="F3" s="1">
        <v>34.76</v>
      </c>
      <c r="G3" s="1">
        <v>19.8</v>
      </c>
      <c r="H3" s="1">
        <v>37.130000000000003</v>
      </c>
      <c r="I3" s="1">
        <v>0.83</v>
      </c>
      <c r="J3" s="1">
        <v>3.85</v>
      </c>
      <c r="K3" s="1">
        <v>0.89</v>
      </c>
      <c r="L3" s="1">
        <f>G3^0.5</f>
        <v>4.4497190922573981</v>
      </c>
    </row>
    <row r="4" spans="1:59" x14ac:dyDescent="0.25">
      <c r="A4" s="1" t="s">
        <v>31</v>
      </c>
      <c r="B4" s="1">
        <v>0</v>
      </c>
      <c r="C4" s="1">
        <v>1</v>
      </c>
      <c r="D4" s="1">
        <v>1</v>
      </c>
      <c r="E4" s="1">
        <v>2</v>
      </c>
      <c r="F4" s="1">
        <v>22.3</v>
      </c>
      <c r="G4" s="1">
        <v>20.52</v>
      </c>
      <c r="H4" s="1">
        <v>30.16</v>
      </c>
      <c r="I4" s="1">
        <v>0.66</v>
      </c>
      <c r="J4" s="1">
        <v>3.37</v>
      </c>
      <c r="K4" s="1">
        <v>0.54</v>
      </c>
      <c r="L4" s="1">
        <f t="shared" ref="L4:L67" si="0">G4^0.5</f>
        <v>4.5299006611624497</v>
      </c>
    </row>
    <row r="5" spans="1:59" x14ac:dyDescent="0.25">
      <c r="A5" s="1" t="s">
        <v>31</v>
      </c>
      <c r="B5" s="1">
        <v>0</v>
      </c>
      <c r="C5" s="1">
        <v>1</v>
      </c>
      <c r="D5" s="1">
        <v>1</v>
      </c>
      <c r="E5" s="1">
        <v>3</v>
      </c>
      <c r="F5" s="1">
        <v>29.2</v>
      </c>
      <c r="G5" s="1">
        <v>31.5</v>
      </c>
      <c r="H5" s="1">
        <v>39</v>
      </c>
      <c r="I5" s="1">
        <v>0.73</v>
      </c>
      <c r="J5" s="1">
        <v>3.9</v>
      </c>
      <c r="K5" s="1">
        <v>0.8</v>
      </c>
      <c r="L5" s="1">
        <f t="shared" si="0"/>
        <v>5.6124860801609122</v>
      </c>
    </row>
    <row r="6" spans="1:59" x14ac:dyDescent="0.25">
      <c r="A6" s="1" t="s">
        <v>31</v>
      </c>
      <c r="B6" s="1">
        <v>0</v>
      </c>
      <c r="C6" s="1">
        <v>1</v>
      </c>
      <c r="D6" s="1">
        <v>1</v>
      </c>
      <c r="E6" s="1">
        <v>4</v>
      </c>
      <c r="F6" s="1">
        <v>27.93</v>
      </c>
      <c r="G6" s="1">
        <v>17.41</v>
      </c>
      <c r="H6" s="1">
        <v>28.33</v>
      </c>
      <c r="I6" s="1">
        <v>0.56000000000000005</v>
      </c>
      <c r="J6" s="1">
        <v>3.66</v>
      </c>
      <c r="K6" s="1">
        <v>0.91</v>
      </c>
      <c r="L6" s="1">
        <f t="shared" si="0"/>
        <v>4.1725292090050132</v>
      </c>
    </row>
    <row r="7" spans="1:59" x14ac:dyDescent="0.25">
      <c r="A7" s="1" t="s">
        <v>31</v>
      </c>
      <c r="B7" s="1">
        <v>100</v>
      </c>
      <c r="C7" s="1">
        <v>1</v>
      </c>
      <c r="D7" s="1">
        <v>1</v>
      </c>
      <c r="E7" s="1">
        <v>1</v>
      </c>
      <c r="F7" s="1">
        <v>23.6</v>
      </c>
      <c r="G7" s="1">
        <v>10.81</v>
      </c>
      <c r="H7" s="1">
        <v>33.159999999999997</v>
      </c>
      <c r="I7" s="1">
        <v>0.6</v>
      </c>
      <c r="J7" s="1">
        <v>8.15</v>
      </c>
      <c r="K7" s="1">
        <v>1.53</v>
      </c>
      <c r="L7" s="1">
        <f t="shared" si="0"/>
        <v>3.2878564445547194</v>
      </c>
    </row>
    <row r="8" spans="1:59" x14ac:dyDescent="0.25">
      <c r="A8" s="1" t="s">
        <v>31</v>
      </c>
      <c r="B8" s="1">
        <v>100</v>
      </c>
      <c r="C8" s="1">
        <v>1</v>
      </c>
      <c r="D8" s="1">
        <v>1</v>
      </c>
      <c r="E8" s="1">
        <v>2</v>
      </c>
      <c r="F8" s="1">
        <v>30.7</v>
      </c>
      <c r="G8" s="1">
        <v>18.899999999999999</v>
      </c>
      <c r="H8" s="1">
        <v>30.18</v>
      </c>
      <c r="I8" s="1">
        <v>0.71</v>
      </c>
      <c r="J8" s="1">
        <v>3.17</v>
      </c>
      <c r="K8" s="1">
        <v>0.6</v>
      </c>
      <c r="L8" s="1">
        <f t="shared" si="0"/>
        <v>4.3474130238568316</v>
      </c>
    </row>
    <row r="9" spans="1:59" x14ac:dyDescent="0.25">
      <c r="A9" s="1" t="s">
        <v>31</v>
      </c>
      <c r="B9" s="1">
        <v>100</v>
      </c>
      <c r="C9" s="1">
        <v>1</v>
      </c>
      <c r="D9" s="1">
        <v>1</v>
      </c>
      <c r="E9" s="1">
        <v>3</v>
      </c>
      <c r="F9" s="1">
        <v>19.559999999999999</v>
      </c>
      <c r="G9" s="1">
        <v>16.2</v>
      </c>
      <c r="H9" s="1">
        <v>21.33</v>
      </c>
      <c r="I9" s="1">
        <v>0.73</v>
      </c>
      <c r="J9" s="1">
        <v>4.22</v>
      </c>
      <c r="K9" s="1">
        <v>1.24</v>
      </c>
      <c r="L9" s="1">
        <f t="shared" si="0"/>
        <v>4.0249223594996213</v>
      </c>
    </row>
    <row r="10" spans="1:59" x14ac:dyDescent="0.25">
      <c r="A10" s="1" t="s">
        <v>31</v>
      </c>
      <c r="B10" s="1">
        <v>100</v>
      </c>
      <c r="C10" s="1">
        <v>1</v>
      </c>
      <c r="D10" s="1">
        <v>1</v>
      </c>
      <c r="E10" s="1">
        <v>4</v>
      </c>
      <c r="F10" s="1">
        <v>24.63</v>
      </c>
      <c r="G10" s="1">
        <v>10.73</v>
      </c>
      <c r="H10" s="1">
        <v>34.25</v>
      </c>
      <c r="I10" s="1">
        <v>0.6</v>
      </c>
      <c r="J10" s="1">
        <v>3.28</v>
      </c>
      <c r="K10" s="1">
        <v>0.75</v>
      </c>
      <c r="L10" s="1">
        <f t="shared" si="0"/>
        <v>3.2756678708318399</v>
      </c>
    </row>
    <row r="11" spans="1:59" x14ac:dyDescent="0.25">
      <c r="A11" s="1" t="s">
        <v>31</v>
      </c>
      <c r="B11" s="1">
        <v>150</v>
      </c>
      <c r="C11" s="1">
        <v>1</v>
      </c>
      <c r="D11" s="1">
        <v>1</v>
      </c>
      <c r="E11" s="1">
        <v>1</v>
      </c>
      <c r="F11" s="1">
        <v>26.43</v>
      </c>
      <c r="G11" s="1">
        <v>19.899999999999999</v>
      </c>
      <c r="H11" s="1">
        <v>31.66</v>
      </c>
      <c r="I11" s="1">
        <v>0.6</v>
      </c>
      <c r="J11" s="1" t="s">
        <v>18</v>
      </c>
      <c r="K11" s="1" t="s">
        <v>18</v>
      </c>
      <c r="L11" s="1">
        <f t="shared" si="0"/>
        <v>4.4609416046390926</v>
      </c>
    </row>
    <row r="12" spans="1:59" x14ac:dyDescent="0.25">
      <c r="A12" s="1" t="s">
        <v>31</v>
      </c>
      <c r="B12" s="1">
        <v>150</v>
      </c>
      <c r="C12" s="1">
        <v>1</v>
      </c>
      <c r="D12" s="1">
        <v>1</v>
      </c>
      <c r="E12" s="1">
        <v>2</v>
      </c>
      <c r="F12" s="1">
        <v>32.76</v>
      </c>
      <c r="G12" s="1">
        <v>10.48</v>
      </c>
      <c r="H12" s="1">
        <v>34.21</v>
      </c>
      <c r="I12" s="1">
        <v>0.7</v>
      </c>
      <c r="J12" s="1">
        <v>4.21</v>
      </c>
      <c r="K12" s="1">
        <v>0.9</v>
      </c>
      <c r="L12" s="1">
        <f t="shared" si="0"/>
        <v>3.237282811247729</v>
      </c>
    </row>
    <row r="13" spans="1:59" x14ac:dyDescent="0.25">
      <c r="A13" s="1" t="s">
        <v>31</v>
      </c>
      <c r="B13" s="1">
        <v>150</v>
      </c>
      <c r="C13" s="1">
        <v>1</v>
      </c>
      <c r="D13" s="1">
        <v>1</v>
      </c>
      <c r="E13" s="1">
        <v>3</v>
      </c>
      <c r="F13" s="1">
        <v>29.7</v>
      </c>
      <c r="G13" s="1">
        <v>17.600000000000001</v>
      </c>
      <c r="H13" s="1">
        <v>30.56</v>
      </c>
      <c r="I13" s="1">
        <v>0.53</v>
      </c>
      <c r="J13" s="1">
        <v>4.05</v>
      </c>
      <c r="K13" s="1">
        <v>1.05</v>
      </c>
      <c r="L13" s="1">
        <f t="shared" si="0"/>
        <v>4.1952353926806065</v>
      </c>
    </row>
    <row r="14" spans="1:59" x14ac:dyDescent="0.25">
      <c r="A14" s="1" t="s">
        <v>31</v>
      </c>
      <c r="B14" s="1">
        <v>150</v>
      </c>
      <c r="C14" s="1">
        <v>1</v>
      </c>
      <c r="D14" s="1">
        <v>1</v>
      </c>
      <c r="E14" s="1">
        <v>4</v>
      </c>
      <c r="F14" s="1">
        <v>23.13</v>
      </c>
      <c r="G14" s="1">
        <v>19.600000000000001</v>
      </c>
      <c r="H14" s="1">
        <v>32.32</v>
      </c>
      <c r="I14" s="1">
        <v>0.7</v>
      </c>
      <c r="J14" s="1">
        <v>6.07</v>
      </c>
      <c r="K14" s="1">
        <v>1.49</v>
      </c>
      <c r="L14" s="1">
        <f t="shared" si="0"/>
        <v>4.4271887242357311</v>
      </c>
    </row>
    <row r="15" spans="1:59" x14ac:dyDescent="0.25">
      <c r="A15" s="1" t="s">
        <v>31</v>
      </c>
      <c r="B15" s="1">
        <v>200</v>
      </c>
      <c r="C15" s="1">
        <v>1</v>
      </c>
      <c r="D15" s="1">
        <v>1</v>
      </c>
      <c r="E15" s="1">
        <v>1</v>
      </c>
      <c r="F15" s="1">
        <v>26.76</v>
      </c>
      <c r="G15" s="1">
        <v>17.600000000000001</v>
      </c>
      <c r="H15" s="1">
        <v>31.7</v>
      </c>
      <c r="I15" s="1">
        <v>0.6</v>
      </c>
      <c r="J15" s="1">
        <v>2.2000000000000002</v>
      </c>
      <c r="K15" s="1">
        <v>0.54</v>
      </c>
      <c r="L15" s="1">
        <f t="shared" si="0"/>
        <v>4.1952353926806065</v>
      </c>
    </row>
    <row r="16" spans="1:59" x14ac:dyDescent="0.25">
      <c r="A16" s="1" t="s">
        <v>31</v>
      </c>
      <c r="B16" s="1">
        <v>200</v>
      </c>
      <c r="C16" s="1">
        <v>1</v>
      </c>
      <c r="D16" s="1">
        <v>1</v>
      </c>
      <c r="E16" s="1">
        <v>2</v>
      </c>
      <c r="F16" s="1">
        <v>27.96</v>
      </c>
      <c r="G16" s="1">
        <v>15.2</v>
      </c>
      <c r="H16" s="1">
        <v>40.159999999999997</v>
      </c>
      <c r="I16" s="1">
        <v>0.7</v>
      </c>
      <c r="J16" s="1">
        <v>4.6399999999999997</v>
      </c>
      <c r="K16" s="1">
        <v>1.28</v>
      </c>
      <c r="L16" s="1">
        <f t="shared" si="0"/>
        <v>3.8987177379235853</v>
      </c>
    </row>
    <row r="17" spans="1:12" x14ac:dyDescent="0.25">
      <c r="A17" s="1" t="s">
        <v>31</v>
      </c>
      <c r="B17" s="1">
        <v>200</v>
      </c>
      <c r="C17" s="1">
        <v>1</v>
      </c>
      <c r="D17" s="1">
        <v>1</v>
      </c>
      <c r="E17" s="1">
        <v>3</v>
      </c>
      <c r="F17" s="1">
        <v>23.43</v>
      </c>
      <c r="G17" s="1">
        <v>15.5</v>
      </c>
      <c r="H17" s="1">
        <v>32.14</v>
      </c>
      <c r="I17" s="1">
        <v>0.6</v>
      </c>
      <c r="J17" s="1">
        <v>3.85</v>
      </c>
      <c r="K17" s="1">
        <v>1.18</v>
      </c>
      <c r="L17" s="1">
        <f t="shared" si="0"/>
        <v>3.9370039370059056</v>
      </c>
    </row>
    <row r="18" spans="1:12" x14ac:dyDescent="0.25">
      <c r="A18" s="1" t="s">
        <v>31</v>
      </c>
      <c r="B18" s="1">
        <v>200</v>
      </c>
      <c r="C18" s="1">
        <v>1</v>
      </c>
      <c r="D18" s="1">
        <v>1</v>
      </c>
      <c r="E18" s="1">
        <v>4</v>
      </c>
      <c r="F18" s="1">
        <v>23.5</v>
      </c>
      <c r="G18" s="1">
        <v>18.399999999999999</v>
      </c>
      <c r="H18" s="1">
        <v>31.38</v>
      </c>
      <c r="I18" s="1">
        <v>0.7</v>
      </c>
      <c r="J18" s="1" t="s">
        <v>18</v>
      </c>
      <c r="K18" s="1" t="s">
        <v>18</v>
      </c>
      <c r="L18" s="1">
        <f t="shared" si="0"/>
        <v>4.2895221179054435</v>
      </c>
    </row>
    <row r="19" spans="1:12" x14ac:dyDescent="0.25">
      <c r="A19" s="1" t="s">
        <v>31</v>
      </c>
      <c r="B19" s="1">
        <v>0</v>
      </c>
      <c r="C19" s="1">
        <v>2</v>
      </c>
      <c r="D19" s="1">
        <v>1</v>
      </c>
      <c r="E19" s="1">
        <v>1</v>
      </c>
      <c r="F19" s="1">
        <v>27.3</v>
      </c>
      <c r="G19" s="1">
        <v>17.71</v>
      </c>
      <c r="H19" s="1">
        <v>25</v>
      </c>
      <c r="I19" s="1">
        <v>0.6</v>
      </c>
      <c r="J19" s="1">
        <v>3.59</v>
      </c>
      <c r="K19" s="1">
        <v>0.85</v>
      </c>
      <c r="L19" s="1">
        <f t="shared" si="0"/>
        <v>4.2083250825001626</v>
      </c>
    </row>
    <row r="20" spans="1:12" x14ac:dyDescent="0.25">
      <c r="A20" s="1" t="s">
        <v>31</v>
      </c>
      <c r="B20" s="1">
        <v>0</v>
      </c>
      <c r="C20" s="1">
        <v>2</v>
      </c>
      <c r="D20" s="1">
        <v>1</v>
      </c>
      <c r="E20" s="1">
        <v>2</v>
      </c>
      <c r="F20" s="1">
        <v>22.5</v>
      </c>
      <c r="G20" s="1">
        <v>18.2</v>
      </c>
      <c r="H20" s="1">
        <v>29.63</v>
      </c>
      <c r="I20" s="1">
        <v>0.8</v>
      </c>
      <c r="J20" s="1">
        <v>4.3099999999999996</v>
      </c>
      <c r="K20" s="1">
        <v>1.1200000000000001</v>
      </c>
      <c r="L20" s="1">
        <f t="shared" si="0"/>
        <v>4.2661458015403086</v>
      </c>
    </row>
    <row r="21" spans="1:12" x14ac:dyDescent="0.25">
      <c r="A21" s="1" t="s">
        <v>31</v>
      </c>
      <c r="B21" s="1">
        <v>0</v>
      </c>
      <c r="C21" s="1">
        <v>2</v>
      </c>
      <c r="D21" s="1">
        <v>1</v>
      </c>
      <c r="E21" s="1">
        <v>3</v>
      </c>
      <c r="F21" s="1">
        <v>21.56</v>
      </c>
      <c r="G21" s="1">
        <v>16</v>
      </c>
      <c r="H21" s="1">
        <v>28.6</v>
      </c>
      <c r="I21" s="1">
        <v>0.7</v>
      </c>
      <c r="J21" s="1">
        <v>2.08</v>
      </c>
      <c r="K21" s="1">
        <v>0.7</v>
      </c>
      <c r="L21" s="1">
        <f t="shared" si="0"/>
        <v>4</v>
      </c>
    </row>
    <row r="22" spans="1:12" x14ac:dyDescent="0.25">
      <c r="A22" s="1" t="s">
        <v>31</v>
      </c>
      <c r="B22" s="1">
        <v>0</v>
      </c>
      <c r="C22" s="1">
        <v>2</v>
      </c>
      <c r="D22" s="1">
        <v>1</v>
      </c>
      <c r="E22" s="1">
        <v>4</v>
      </c>
      <c r="F22" s="1">
        <v>23.33</v>
      </c>
      <c r="G22" s="1">
        <v>11.3</v>
      </c>
      <c r="H22" s="1">
        <v>31</v>
      </c>
      <c r="I22" s="1">
        <v>0.56000000000000005</v>
      </c>
      <c r="J22" s="1">
        <v>4.46</v>
      </c>
      <c r="K22" s="1">
        <v>1.31</v>
      </c>
      <c r="L22" s="1">
        <f t="shared" si="0"/>
        <v>3.3615472627943221</v>
      </c>
    </row>
    <row r="23" spans="1:12" x14ac:dyDescent="0.25">
      <c r="A23" s="1" t="s">
        <v>31</v>
      </c>
      <c r="B23" s="1">
        <v>100</v>
      </c>
      <c r="C23" s="1">
        <v>2</v>
      </c>
      <c r="D23" s="1">
        <v>1</v>
      </c>
      <c r="E23" s="1">
        <v>1</v>
      </c>
      <c r="F23" s="1">
        <v>27.96</v>
      </c>
      <c r="G23" s="1">
        <v>10.34</v>
      </c>
      <c r="H23" s="1">
        <v>35.6</v>
      </c>
      <c r="I23" s="1">
        <v>0.73</v>
      </c>
      <c r="J23" s="1">
        <v>3.27</v>
      </c>
      <c r="K23" s="1">
        <v>0.81</v>
      </c>
      <c r="L23" s="1">
        <f t="shared" si="0"/>
        <v>3.2155870381627052</v>
      </c>
    </row>
    <row r="24" spans="1:12" x14ac:dyDescent="0.25">
      <c r="A24" s="1" t="s">
        <v>31</v>
      </c>
      <c r="B24" s="1">
        <v>100</v>
      </c>
      <c r="C24" s="1">
        <v>2</v>
      </c>
      <c r="D24" s="1">
        <v>1</v>
      </c>
      <c r="E24" s="1">
        <v>2</v>
      </c>
      <c r="F24" s="1">
        <v>26.83</v>
      </c>
      <c r="G24" s="1">
        <v>11.42</v>
      </c>
      <c r="H24" s="1">
        <v>32.33</v>
      </c>
      <c r="I24" s="1">
        <v>0.76</v>
      </c>
      <c r="J24" s="1">
        <v>5.13</v>
      </c>
      <c r="K24" s="1">
        <v>1.27</v>
      </c>
      <c r="L24" s="1">
        <f t="shared" si="0"/>
        <v>3.3793490497431602</v>
      </c>
    </row>
    <row r="25" spans="1:12" x14ac:dyDescent="0.25">
      <c r="A25" s="1" t="s">
        <v>31</v>
      </c>
      <c r="B25" s="1">
        <v>100</v>
      </c>
      <c r="C25" s="1">
        <v>2</v>
      </c>
      <c r="D25" s="1">
        <v>1</v>
      </c>
      <c r="E25" s="1">
        <v>3</v>
      </c>
      <c r="F25" s="1">
        <v>19.760000000000002</v>
      </c>
      <c r="G25" s="1">
        <v>19.8</v>
      </c>
      <c r="H25" s="1">
        <v>25.5</v>
      </c>
      <c r="I25" s="1">
        <v>0.6</v>
      </c>
      <c r="J25" s="1">
        <v>1.72</v>
      </c>
      <c r="K25" s="1">
        <v>0.4</v>
      </c>
      <c r="L25" s="1">
        <f t="shared" si="0"/>
        <v>4.4497190922573981</v>
      </c>
    </row>
    <row r="26" spans="1:12" x14ac:dyDescent="0.25">
      <c r="A26" s="1" t="s">
        <v>31</v>
      </c>
      <c r="B26" s="1">
        <v>100</v>
      </c>
      <c r="C26" s="1">
        <v>2</v>
      </c>
      <c r="D26" s="1">
        <v>1</v>
      </c>
      <c r="E26" s="1">
        <v>4</v>
      </c>
      <c r="F26" s="1">
        <v>22.63</v>
      </c>
      <c r="G26" s="1">
        <v>16.23</v>
      </c>
      <c r="H26" s="1">
        <v>34.86</v>
      </c>
      <c r="I26" s="1">
        <v>0.8</v>
      </c>
      <c r="J26" s="1">
        <v>4.43</v>
      </c>
      <c r="K26" s="1">
        <v>0.36</v>
      </c>
      <c r="L26" s="1">
        <f t="shared" si="0"/>
        <v>4.0286474156967378</v>
      </c>
    </row>
    <row r="27" spans="1:12" x14ac:dyDescent="0.25">
      <c r="A27" s="1" t="s">
        <v>31</v>
      </c>
      <c r="B27" s="1">
        <v>150</v>
      </c>
      <c r="C27" s="1">
        <v>2</v>
      </c>
      <c r="D27" s="1">
        <v>1</v>
      </c>
      <c r="E27" s="1">
        <v>1</v>
      </c>
      <c r="F27" s="1">
        <v>35.229999999999997</v>
      </c>
      <c r="G27" s="1">
        <v>16.7</v>
      </c>
      <c r="H27" s="1">
        <v>25.65</v>
      </c>
      <c r="I27" s="1">
        <v>0.45</v>
      </c>
      <c r="J27" s="1">
        <v>4.21</v>
      </c>
      <c r="K27" s="1">
        <v>1.21</v>
      </c>
      <c r="L27" s="1">
        <f t="shared" si="0"/>
        <v>4.0865633483405102</v>
      </c>
    </row>
    <row r="28" spans="1:12" x14ac:dyDescent="0.25">
      <c r="A28" s="1" t="s">
        <v>31</v>
      </c>
      <c r="B28" s="1">
        <v>150</v>
      </c>
      <c r="C28" s="1">
        <v>2</v>
      </c>
      <c r="D28" s="1">
        <v>1</v>
      </c>
      <c r="E28" s="1">
        <v>2</v>
      </c>
      <c r="F28" s="1">
        <v>20.2</v>
      </c>
      <c r="G28" s="1">
        <v>19.100000000000001</v>
      </c>
      <c r="H28" s="1">
        <v>33.83</v>
      </c>
      <c r="I28" s="1">
        <v>0.73</v>
      </c>
      <c r="J28" s="1">
        <v>2.36</v>
      </c>
      <c r="K28" s="1">
        <v>0.6</v>
      </c>
      <c r="L28" s="1">
        <f t="shared" si="0"/>
        <v>4.3703546766824317</v>
      </c>
    </row>
    <row r="29" spans="1:12" x14ac:dyDescent="0.25">
      <c r="A29" s="1" t="s">
        <v>31</v>
      </c>
      <c r="B29" s="1">
        <v>150</v>
      </c>
      <c r="C29" s="1">
        <v>2</v>
      </c>
      <c r="D29" s="1">
        <v>1</v>
      </c>
      <c r="E29" s="1">
        <v>3</v>
      </c>
      <c r="F29" s="1">
        <v>20.86</v>
      </c>
      <c r="G29" s="1">
        <v>24.2</v>
      </c>
      <c r="H29" s="1">
        <v>32.729999999999997</v>
      </c>
      <c r="I29" s="1">
        <v>0.7</v>
      </c>
      <c r="J29" s="1">
        <v>2.41</v>
      </c>
      <c r="K29" s="1">
        <v>0.59</v>
      </c>
      <c r="L29" s="1">
        <f t="shared" si="0"/>
        <v>4.919349550499537</v>
      </c>
    </row>
    <row r="30" spans="1:12" x14ac:dyDescent="0.25">
      <c r="A30" s="1" t="s">
        <v>31</v>
      </c>
      <c r="B30" s="1">
        <v>150</v>
      </c>
      <c r="C30" s="1">
        <v>2</v>
      </c>
      <c r="D30" s="1">
        <v>1</v>
      </c>
      <c r="E30" s="1">
        <v>4</v>
      </c>
      <c r="F30" s="1">
        <v>24.16</v>
      </c>
      <c r="G30" s="1">
        <v>12.3</v>
      </c>
      <c r="H30" s="1">
        <v>36.35</v>
      </c>
      <c r="I30" s="1">
        <v>0.85</v>
      </c>
      <c r="J30" s="1">
        <v>3.24</v>
      </c>
      <c r="K30" s="1">
        <v>0.77</v>
      </c>
      <c r="L30" s="1">
        <f t="shared" si="0"/>
        <v>3.5071355833500366</v>
      </c>
    </row>
    <row r="31" spans="1:12" x14ac:dyDescent="0.25">
      <c r="A31" s="1" t="s">
        <v>31</v>
      </c>
      <c r="B31" s="1">
        <v>200</v>
      </c>
      <c r="C31" s="1">
        <v>2</v>
      </c>
      <c r="D31" s="1">
        <v>1</v>
      </c>
      <c r="E31" s="1">
        <v>1</v>
      </c>
      <c r="F31" s="1">
        <v>29.8</v>
      </c>
      <c r="G31" s="1">
        <v>20.14</v>
      </c>
      <c r="H31" s="1">
        <v>31.43</v>
      </c>
      <c r="I31" s="1">
        <v>0.66</v>
      </c>
      <c r="J31" s="1">
        <v>5.51</v>
      </c>
      <c r="K31" s="1">
        <v>1.47</v>
      </c>
      <c r="L31" s="1">
        <f t="shared" si="0"/>
        <v>4.4877611344633754</v>
      </c>
    </row>
    <row r="32" spans="1:12" x14ac:dyDescent="0.25">
      <c r="A32" s="1" t="s">
        <v>31</v>
      </c>
      <c r="B32" s="1">
        <v>200</v>
      </c>
      <c r="C32" s="1">
        <v>2</v>
      </c>
      <c r="D32" s="1">
        <v>1</v>
      </c>
      <c r="E32" s="1">
        <v>2</v>
      </c>
      <c r="F32" s="1">
        <v>22.63</v>
      </c>
      <c r="G32" s="1">
        <v>21.73</v>
      </c>
      <c r="H32" s="1">
        <v>38.33</v>
      </c>
      <c r="I32" s="1">
        <v>0.46</v>
      </c>
      <c r="J32" s="1">
        <v>1.43</v>
      </c>
      <c r="K32" s="1">
        <v>0.36</v>
      </c>
      <c r="L32" s="1">
        <f t="shared" si="0"/>
        <v>4.6615448083226658</v>
      </c>
    </row>
    <row r="33" spans="1:12" x14ac:dyDescent="0.25">
      <c r="A33" s="1" t="s">
        <v>31</v>
      </c>
      <c r="B33" s="1">
        <v>200</v>
      </c>
      <c r="C33" s="1">
        <v>2</v>
      </c>
      <c r="D33" s="1">
        <v>1</v>
      </c>
      <c r="E33" s="1">
        <v>3</v>
      </c>
      <c r="F33" s="1">
        <v>24.56</v>
      </c>
      <c r="G33" s="1">
        <v>16.77</v>
      </c>
      <c r="H33" s="1">
        <v>36</v>
      </c>
      <c r="I33" s="1">
        <v>0.63</v>
      </c>
      <c r="J33" s="1">
        <v>4</v>
      </c>
      <c r="K33" s="1">
        <v>1.2</v>
      </c>
      <c r="L33" s="1">
        <f t="shared" si="0"/>
        <v>4.0951190458886542</v>
      </c>
    </row>
    <row r="34" spans="1:12" x14ac:dyDescent="0.25">
      <c r="A34" s="1" t="s">
        <v>31</v>
      </c>
      <c r="B34" s="1">
        <v>200</v>
      </c>
      <c r="C34" s="1">
        <v>2</v>
      </c>
      <c r="D34" s="1">
        <v>1</v>
      </c>
      <c r="E34" s="1">
        <v>4</v>
      </c>
      <c r="F34" s="1">
        <v>22.76</v>
      </c>
      <c r="G34" s="1">
        <v>15.2</v>
      </c>
      <c r="H34" s="1">
        <v>31.43</v>
      </c>
      <c r="I34" s="1">
        <v>0.56000000000000005</v>
      </c>
      <c r="J34" s="1">
        <v>3</v>
      </c>
      <c r="K34" s="1">
        <v>0.94</v>
      </c>
      <c r="L34" s="1">
        <f t="shared" si="0"/>
        <v>3.8987177379235853</v>
      </c>
    </row>
    <row r="35" spans="1:12" x14ac:dyDescent="0.25">
      <c r="A35" s="1" t="s">
        <v>31</v>
      </c>
      <c r="B35" s="1">
        <v>0</v>
      </c>
      <c r="C35" s="1">
        <v>3</v>
      </c>
      <c r="D35" s="1">
        <v>1</v>
      </c>
      <c r="E35" s="1">
        <v>1</v>
      </c>
      <c r="F35" s="1">
        <v>31.13</v>
      </c>
      <c r="G35" s="1">
        <v>19.34</v>
      </c>
      <c r="H35" s="1">
        <v>37.76</v>
      </c>
      <c r="I35" s="1">
        <v>0.7</v>
      </c>
      <c r="J35" s="1">
        <v>5.95</v>
      </c>
      <c r="K35" s="1">
        <v>1.33</v>
      </c>
      <c r="L35" s="1">
        <f t="shared" si="0"/>
        <v>4.3977266854592045</v>
      </c>
    </row>
    <row r="36" spans="1:12" x14ac:dyDescent="0.25">
      <c r="A36" s="1" t="s">
        <v>31</v>
      </c>
      <c r="B36" s="1">
        <v>0</v>
      </c>
      <c r="C36" s="1">
        <v>3</v>
      </c>
      <c r="D36" s="1">
        <v>1</v>
      </c>
      <c r="E36" s="1">
        <v>2</v>
      </c>
      <c r="F36" s="1">
        <v>29</v>
      </c>
      <c r="G36" s="1">
        <v>11.6</v>
      </c>
      <c r="H36" s="1">
        <v>29.3</v>
      </c>
      <c r="I36" s="1">
        <v>0.5</v>
      </c>
      <c r="J36" s="1">
        <v>3.91</v>
      </c>
      <c r="K36" s="1">
        <v>1.03</v>
      </c>
      <c r="L36" s="1">
        <f t="shared" si="0"/>
        <v>3.40587727318528</v>
      </c>
    </row>
    <row r="37" spans="1:12" x14ac:dyDescent="0.25">
      <c r="A37" s="1" t="s">
        <v>31</v>
      </c>
      <c r="B37" s="1">
        <v>0</v>
      </c>
      <c r="C37" s="1">
        <v>3</v>
      </c>
      <c r="D37" s="1">
        <v>1</v>
      </c>
      <c r="E37" s="1">
        <v>3</v>
      </c>
      <c r="F37" s="1">
        <v>28.6</v>
      </c>
      <c r="G37" s="1">
        <v>14.51</v>
      </c>
      <c r="H37" s="1">
        <v>38.5</v>
      </c>
      <c r="I37" s="1">
        <v>0.6</v>
      </c>
      <c r="J37" s="1">
        <v>3.3</v>
      </c>
      <c r="K37" s="1">
        <v>0.91</v>
      </c>
      <c r="L37" s="1">
        <f t="shared" si="0"/>
        <v>3.8091993909481818</v>
      </c>
    </row>
    <row r="38" spans="1:12" x14ac:dyDescent="0.25">
      <c r="A38" s="1" t="s">
        <v>31</v>
      </c>
      <c r="B38" s="1">
        <v>0</v>
      </c>
      <c r="C38" s="1">
        <v>3</v>
      </c>
      <c r="D38" s="1">
        <v>1</v>
      </c>
      <c r="E38" s="1">
        <v>4</v>
      </c>
      <c r="F38" s="1">
        <v>30.8</v>
      </c>
      <c r="G38" s="1">
        <v>15.41</v>
      </c>
      <c r="H38" s="1">
        <v>35.83</v>
      </c>
      <c r="I38" s="1">
        <v>0.73</v>
      </c>
      <c r="J38" s="1">
        <v>5.85</v>
      </c>
      <c r="K38" s="1">
        <v>1.34</v>
      </c>
      <c r="L38" s="1">
        <f t="shared" si="0"/>
        <v>3.9255572852781042</v>
      </c>
    </row>
    <row r="39" spans="1:12" x14ac:dyDescent="0.25">
      <c r="A39" s="1" t="s">
        <v>31</v>
      </c>
      <c r="B39" s="1">
        <v>100</v>
      </c>
      <c r="C39" s="1">
        <v>3</v>
      </c>
      <c r="D39" s="1">
        <v>1</v>
      </c>
      <c r="E39" s="1">
        <v>1</v>
      </c>
      <c r="F39" s="1">
        <v>29.46</v>
      </c>
      <c r="G39" s="1">
        <v>18.2</v>
      </c>
      <c r="H39" s="1">
        <v>35.33</v>
      </c>
      <c r="I39" s="1">
        <v>0.7</v>
      </c>
      <c r="J39" s="1">
        <v>4.22</v>
      </c>
      <c r="K39" s="1">
        <v>0.1</v>
      </c>
      <c r="L39" s="1">
        <f t="shared" si="0"/>
        <v>4.2661458015403086</v>
      </c>
    </row>
    <row r="40" spans="1:12" x14ac:dyDescent="0.25">
      <c r="A40" s="1" t="s">
        <v>31</v>
      </c>
      <c r="B40" s="1">
        <v>100</v>
      </c>
      <c r="C40" s="1">
        <v>3</v>
      </c>
      <c r="D40" s="1">
        <v>1</v>
      </c>
      <c r="E40" s="1">
        <v>2</v>
      </c>
      <c r="F40" s="1">
        <v>25.06</v>
      </c>
      <c r="G40" s="1">
        <v>12</v>
      </c>
      <c r="H40" s="1">
        <v>24.66</v>
      </c>
      <c r="I40" s="1">
        <v>0.66</v>
      </c>
      <c r="J40" s="1">
        <v>4.34</v>
      </c>
      <c r="K40" s="1">
        <v>1.1100000000000001</v>
      </c>
      <c r="L40" s="1">
        <f t="shared" si="0"/>
        <v>3.4641016151377544</v>
      </c>
    </row>
    <row r="41" spans="1:12" x14ac:dyDescent="0.25">
      <c r="A41" s="1" t="s">
        <v>31</v>
      </c>
      <c r="B41" s="1">
        <v>100</v>
      </c>
      <c r="C41" s="1">
        <v>3</v>
      </c>
      <c r="D41" s="1">
        <v>1</v>
      </c>
      <c r="E41" s="1">
        <v>3</v>
      </c>
      <c r="F41" s="1">
        <v>26.3</v>
      </c>
      <c r="G41" s="1">
        <v>19.71</v>
      </c>
      <c r="H41" s="1">
        <v>35.6</v>
      </c>
      <c r="I41" s="1">
        <v>0.6</v>
      </c>
      <c r="J41" s="1">
        <v>3.02</v>
      </c>
      <c r="K41" s="1">
        <v>0.87</v>
      </c>
      <c r="L41" s="1">
        <f t="shared" si="0"/>
        <v>4.4395945760846232</v>
      </c>
    </row>
    <row r="42" spans="1:12" x14ac:dyDescent="0.25">
      <c r="A42" s="1" t="s">
        <v>31</v>
      </c>
      <c r="B42" s="1">
        <v>100</v>
      </c>
      <c r="C42" s="1">
        <v>3</v>
      </c>
      <c r="D42" s="1">
        <v>1</v>
      </c>
      <c r="E42" s="1">
        <v>4</v>
      </c>
      <c r="F42" s="1">
        <v>30.26</v>
      </c>
      <c r="G42" s="1">
        <v>15.32</v>
      </c>
      <c r="H42" s="1">
        <v>37.299999999999997</v>
      </c>
      <c r="I42" s="1">
        <v>0.65</v>
      </c>
      <c r="J42" s="1">
        <v>4.37</v>
      </c>
      <c r="K42" s="1">
        <v>1.01</v>
      </c>
      <c r="L42" s="1">
        <f t="shared" si="0"/>
        <v>3.9140771581561853</v>
      </c>
    </row>
    <row r="43" spans="1:12" x14ac:dyDescent="0.25">
      <c r="A43" s="1" t="s">
        <v>31</v>
      </c>
      <c r="B43" s="1">
        <v>150</v>
      </c>
      <c r="C43" s="1">
        <v>3</v>
      </c>
      <c r="D43" s="1">
        <v>1</v>
      </c>
      <c r="E43" s="1">
        <v>1</v>
      </c>
      <c r="F43" s="1">
        <v>30.46</v>
      </c>
      <c r="G43" s="1">
        <v>18.11</v>
      </c>
      <c r="H43" s="1">
        <v>40.26</v>
      </c>
      <c r="I43" s="1">
        <v>0.66</v>
      </c>
      <c r="J43" s="1">
        <v>4.53</v>
      </c>
      <c r="K43" s="1">
        <v>1.05</v>
      </c>
      <c r="L43" s="1">
        <f t="shared" si="0"/>
        <v>4.2555845661906426</v>
      </c>
    </row>
    <row r="44" spans="1:12" x14ac:dyDescent="0.25">
      <c r="A44" s="1" t="s">
        <v>31</v>
      </c>
      <c r="B44" s="1">
        <v>150</v>
      </c>
      <c r="C44" s="1">
        <v>3</v>
      </c>
      <c r="D44" s="1">
        <v>1</v>
      </c>
      <c r="E44" s="1">
        <v>2</v>
      </c>
      <c r="F44" s="1">
        <v>25.6</v>
      </c>
      <c r="G44" s="1">
        <v>16.21</v>
      </c>
      <c r="H44" s="1">
        <v>38.729999999999997</v>
      </c>
      <c r="I44" s="1">
        <v>0.63</v>
      </c>
      <c r="J44" s="1">
        <v>2.93</v>
      </c>
      <c r="K44" s="1">
        <v>0.59</v>
      </c>
      <c r="L44" s="1">
        <f t="shared" si="0"/>
        <v>4.026164427839479</v>
      </c>
    </row>
    <row r="45" spans="1:12" x14ac:dyDescent="0.25">
      <c r="A45" s="1" t="s">
        <v>31</v>
      </c>
      <c r="B45" s="1">
        <v>150</v>
      </c>
      <c r="C45" s="1">
        <v>3</v>
      </c>
      <c r="D45" s="1">
        <v>1</v>
      </c>
      <c r="E45" s="1">
        <v>3</v>
      </c>
      <c r="F45" s="1">
        <v>26.9</v>
      </c>
      <c r="G45" s="1">
        <v>11.42</v>
      </c>
      <c r="H45" s="1">
        <v>30.03</v>
      </c>
      <c r="I45" s="1">
        <v>0.63</v>
      </c>
      <c r="J45" s="1">
        <v>3.67</v>
      </c>
      <c r="K45" s="1">
        <v>1.01</v>
      </c>
      <c r="L45" s="1">
        <f t="shared" si="0"/>
        <v>3.3793490497431602</v>
      </c>
    </row>
    <row r="46" spans="1:12" x14ac:dyDescent="0.25">
      <c r="A46" s="1" t="s">
        <v>31</v>
      </c>
      <c r="B46" s="1">
        <v>150</v>
      </c>
      <c r="C46" s="1">
        <v>3</v>
      </c>
      <c r="D46" s="1">
        <v>1</v>
      </c>
      <c r="E46" s="1">
        <v>4</v>
      </c>
      <c r="F46" s="1">
        <v>31.13</v>
      </c>
      <c r="G46" s="1">
        <v>17.010000000000002</v>
      </c>
      <c r="H46" s="1">
        <v>23.5</v>
      </c>
      <c r="I46" s="1">
        <v>0.65</v>
      </c>
      <c r="J46" s="1">
        <v>2.5099999999999998</v>
      </c>
      <c r="K46" s="1">
        <v>0.62</v>
      </c>
      <c r="L46" s="1">
        <f t="shared" si="0"/>
        <v>4.1243181254602561</v>
      </c>
    </row>
    <row r="47" spans="1:12" x14ac:dyDescent="0.25">
      <c r="A47" s="1" t="s">
        <v>31</v>
      </c>
      <c r="B47" s="1">
        <v>200</v>
      </c>
      <c r="C47" s="1">
        <v>3</v>
      </c>
      <c r="D47" s="1">
        <v>1</v>
      </c>
      <c r="E47" s="1">
        <v>1</v>
      </c>
      <c r="F47" s="1">
        <v>30.73</v>
      </c>
      <c r="G47" s="1">
        <v>12.23</v>
      </c>
      <c r="H47" s="1">
        <v>29.2</v>
      </c>
      <c r="I47" s="1">
        <v>0.5</v>
      </c>
      <c r="J47" s="1">
        <v>2.77</v>
      </c>
      <c r="K47" s="1">
        <v>0.73</v>
      </c>
      <c r="L47" s="1">
        <f t="shared" si="0"/>
        <v>3.4971416900091423</v>
      </c>
    </row>
    <row r="48" spans="1:12" x14ac:dyDescent="0.25">
      <c r="A48" s="1" t="s">
        <v>31</v>
      </c>
      <c r="B48" s="1">
        <v>200</v>
      </c>
      <c r="C48" s="1">
        <v>3</v>
      </c>
      <c r="D48" s="1">
        <v>1</v>
      </c>
      <c r="E48" s="1">
        <v>2</v>
      </c>
      <c r="F48" s="1">
        <v>29.53</v>
      </c>
      <c r="G48" s="1">
        <v>24.23</v>
      </c>
      <c r="H48" s="1">
        <v>32.15</v>
      </c>
      <c r="I48" s="1">
        <v>0.6</v>
      </c>
      <c r="J48" s="1">
        <v>4.03</v>
      </c>
      <c r="K48" s="1">
        <v>0.89</v>
      </c>
      <c r="L48" s="1">
        <f t="shared" si="0"/>
        <v>4.9223977896955873</v>
      </c>
    </row>
    <row r="49" spans="1:12" x14ac:dyDescent="0.25">
      <c r="A49" s="1" t="s">
        <v>31</v>
      </c>
      <c r="B49" s="1">
        <v>200</v>
      </c>
      <c r="C49" s="1">
        <v>3</v>
      </c>
      <c r="D49" s="1">
        <v>1</v>
      </c>
      <c r="E49" s="1">
        <v>3</v>
      </c>
      <c r="F49" s="1">
        <v>35</v>
      </c>
      <c r="G49" s="1">
        <v>10.4</v>
      </c>
      <c r="H49" s="1">
        <v>39.83</v>
      </c>
      <c r="I49" s="1">
        <v>0.73</v>
      </c>
      <c r="J49" s="1">
        <v>3.96</v>
      </c>
      <c r="K49" s="1">
        <v>1.1299999999999999</v>
      </c>
      <c r="L49" s="1">
        <f t="shared" si="0"/>
        <v>3.2249030993194201</v>
      </c>
    </row>
    <row r="50" spans="1:12" x14ac:dyDescent="0.25">
      <c r="A50" s="1" t="s">
        <v>31</v>
      </c>
      <c r="B50" s="1">
        <v>200</v>
      </c>
      <c r="C50" s="1">
        <v>3</v>
      </c>
      <c r="D50" s="1">
        <v>1</v>
      </c>
      <c r="E50" s="1">
        <v>4</v>
      </c>
      <c r="F50" s="1">
        <v>26.26</v>
      </c>
      <c r="G50" s="1">
        <v>21.1</v>
      </c>
      <c r="H50" s="1">
        <v>32.5</v>
      </c>
      <c r="I50" s="1">
        <v>0.6</v>
      </c>
      <c r="J50" s="1">
        <v>2.67</v>
      </c>
      <c r="K50" s="1">
        <v>0.7</v>
      </c>
      <c r="L50" s="1">
        <f t="shared" si="0"/>
        <v>4.5934736311423405</v>
      </c>
    </row>
    <row r="51" spans="1:12" x14ac:dyDescent="0.25">
      <c r="A51" s="1" t="s">
        <v>31</v>
      </c>
      <c r="B51" s="1">
        <v>0</v>
      </c>
      <c r="C51" s="1">
        <v>4</v>
      </c>
      <c r="D51" s="1">
        <v>1</v>
      </c>
      <c r="E51" s="1">
        <v>1</v>
      </c>
      <c r="F51" s="1">
        <v>35.700000000000003</v>
      </c>
      <c r="G51" s="1">
        <v>12.67</v>
      </c>
      <c r="H51" s="1">
        <v>38.4</v>
      </c>
      <c r="I51" s="1">
        <v>0.8</v>
      </c>
      <c r="J51" s="1">
        <v>4.3600000000000003</v>
      </c>
      <c r="K51" s="1">
        <v>0.85</v>
      </c>
      <c r="L51" s="1">
        <f t="shared" si="0"/>
        <v>3.5594943461115371</v>
      </c>
    </row>
    <row r="52" spans="1:12" x14ac:dyDescent="0.25">
      <c r="A52" s="1" t="s">
        <v>31</v>
      </c>
      <c r="B52" s="1">
        <v>0</v>
      </c>
      <c r="C52" s="1">
        <v>4</v>
      </c>
      <c r="D52" s="1">
        <v>1</v>
      </c>
      <c r="E52" s="1">
        <v>2</v>
      </c>
      <c r="F52" s="1">
        <v>34.33</v>
      </c>
      <c r="G52" s="1">
        <v>16.100000000000001</v>
      </c>
      <c r="H52" s="1">
        <v>43.4</v>
      </c>
      <c r="I52" s="1">
        <v>0.76</v>
      </c>
      <c r="J52" s="1">
        <v>7.61</v>
      </c>
      <c r="K52" s="1">
        <v>1.48</v>
      </c>
      <c r="L52" s="1">
        <f t="shared" si="0"/>
        <v>4.0124805295477763</v>
      </c>
    </row>
    <row r="53" spans="1:12" x14ac:dyDescent="0.25">
      <c r="A53" s="1" t="s">
        <v>31</v>
      </c>
      <c r="B53" s="1">
        <v>0</v>
      </c>
      <c r="C53" s="1">
        <v>4</v>
      </c>
      <c r="D53" s="1">
        <v>1</v>
      </c>
      <c r="E53" s="1">
        <v>3</v>
      </c>
      <c r="F53" s="1">
        <v>31.93</v>
      </c>
      <c r="G53" s="1">
        <v>11.7</v>
      </c>
      <c r="H53" s="1">
        <v>34.53</v>
      </c>
      <c r="I53" s="1">
        <v>0.56000000000000005</v>
      </c>
      <c r="J53" s="1">
        <v>4.45</v>
      </c>
      <c r="K53" s="1">
        <v>0.86</v>
      </c>
      <c r="L53" s="1">
        <f t="shared" si="0"/>
        <v>3.4205262752974139</v>
      </c>
    </row>
    <row r="54" spans="1:12" x14ac:dyDescent="0.25">
      <c r="A54" s="1" t="s">
        <v>31</v>
      </c>
      <c r="B54" s="1">
        <v>0</v>
      </c>
      <c r="C54" s="1">
        <v>4</v>
      </c>
      <c r="D54" s="1">
        <v>1</v>
      </c>
      <c r="E54" s="1">
        <v>4</v>
      </c>
      <c r="F54" s="1">
        <v>30.8</v>
      </c>
      <c r="G54" s="1">
        <v>10.75</v>
      </c>
      <c r="H54" s="1">
        <v>31.66</v>
      </c>
      <c r="I54" s="1">
        <v>0.6</v>
      </c>
      <c r="J54" s="1">
        <v>7.3</v>
      </c>
      <c r="K54" s="1">
        <v>1.34</v>
      </c>
      <c r="L54" s="1">
        <f t="shared" si="0"/>
        <v>3.2787192621510002</v>
      </c>
    </row>
    <row r="55" spans="1:12" x14ac:dyDescent="0.25">
      <c r="A55" s="1" t="s">
        <v>31</v>
      </c>
      <c r="B55" s="1">
        <v>100</v>
      </c>
      <c r="C55" s="1">
        <v>4</v>
      </c>
      <c r="D55" s="1">
        <v>1</v>
      </c>
      <c r="E55" s="1">
        <v>1</v>
      </c>
      <c r="F55" s="1">
        <v>30.13</v>
      </c>
      <c r="G55" s="1">
        <v>19.600000000000001</v>
      </c>
      <c r="H55" s="1">
        <v>40.83</v>
      </c>
      <c r="I55" s="1">
        <v>1</v>
      </c>
      <c r="J55" s="1">
        <v>5.27</v>
      </c>
      <c r="K55" s="1">
        <v>1.57</v>
      </c>
      <c r="L55" s="1">
        <f t="shared" si="0"/>
        <v>4.4271887242357311</v>
      </c>
    </row>
    <row r="56" spans="1:12" x14ac:dyDescent="0.25">
      <c r="A56" s="1" t="s">
        <v>31</v>
      </c>
      <c r="B56" s="1">
        <v>100</v>
      </c>
      <c r="C56" s="1">
        <v>4</v>
      </c>
      <c r="D56" s="1">
        <v>1</v>
      </c>
      <c r="E56" s="1">
        <v>2</v>
      </c>
      <c r="F56" s="1">
        <v>29.3</v>
      </c>
      <c r="G56" s="1">
        <v>18</v>
      </c>
      <c r="H56" s="1">
        <v>38.43</v>
      </c>
      <c r="I56" s="1">
        <v>0.73</v>
      </c>
      <c r="J56" s="1">
        <v>4.93</v>
      </c>
      <c r="K56" s="1">
        <v>1.05</v>
      </c>
      <c r="L56" s="1">
        <f t="shared" si="0"/>
        <v>4.2426406871192848</v>
      </c>
    </row>
    <row r="57" spans="1:12" x14ac:dyDescent="0.25">
      <c r="A57" s="1" t="s">
        <v>31</v>
      </c>
      <c r="B57" s="1">
        <v>100</v>
      </c>
      <c r="C57" s="1">
        <v>4</v>
      </c>
      <c r="D57" s="1">
        <v>1</v>
      </c>
      <c r="E57" s="1">
        <v>3</v>
      </c>
      <c r="F57" s="1">
        <v>30.53</v>
      </c>
      <c r="G57" s="1">
        <v>13.6</v>
      </c>
      <c r="H57" s="1">
        <v>39.299999999999997</v>
      </c>
      <c r="I57" s="1">
        <v>0.9</v>
      </c>
      <c r="J57" s="1">
        <v>6</v>
      </c>
      <c r="K57" s="1">
        <v>1.67</v>
      </c>
      <c r="L57" s="1">
        <f t="shared" si="0"/>
        <v>3.687817782917155</v>
      </c>
    </row>
    <row r="58" spans="1:12" x14ac:dyDescent="0.25">
      <c r="A58" s="1" t="s">
        <v>31</v>
      </c>
      <c r="B58" s="1">
        <v>100</v>
      </c>
      <c r="C58" s="1">
        <v>4</v>
      </c>
      <c r="D58" s="1">
        <v>1</v>
      </c>
      <c r="E58" s="1">
        <v>4</v>
      </c>
      <c r="F58" s="1">
        <v>32.130000000000003</v>
      </c>
      <c r="G58" s="1">
        <v>12.55</v>
      </c>
      <c r="H58" s="1">
        <v>36.53</v>
      </c>
      <c r="I58" s="1">
        <v>0.63</v>
      </c>
      <c r="J58" s="1">
        <v>6.38</v>
      </c>
      <c r="K58" s="1">
        <v>1.1000000000000001</v>
      </c>
      <c r="L58" s="1">
        <f t="shared" si="0"/>
        <v>3.5425979167836705</v>
      </c>
    </row>
    <row r="59" spans="1:12" x14ac:dyDescent="0.25">
      <c r="A59" s="1" t="s">
        <v>31</v>
      </c>
      <c r="B59" s="1">
        <v>150</v>
      </c>
      <c r="C59" s="1">
        <v>4</v>
      </c>
      <c r="D59" s="1">
        <v>1</v>
      </c>
      <c r="E59" s="1">
        <v>1</v>
      </c>
      <c r="F59" s="1">
        <v>30.73</v>
      </c>
      <c r="G59" s="1">
        <v>19.100000000000001</v>
      </c>
      <c r="H59" s="1">
        <v>32.82</v>
      </c>
      <c r="I59" s="1">
        <v>0.86</v>
      </c>
      <c r="J59" s="1">
        <v>6.96</v>
      </c>
      <c r="K59" s="1">
        <v>1.46</v>
      </c>
      <c r="L59" s="1">
        <f t="shared" si="0"/>
        <v>4.3703546766824317</v>
      </c>
    </row>
    <row r="60" spans="1:12" x14ac:dyDescent="0.25">
      <c r="A60" s="1" t="s">
        <v>31</v>
      </c>
      <c r="B60" s="1">
        <v>150</v>
      </c>
      <c r="C60" s="1">
        <v>4</v>
      </c>
      <c r="D60" s="1">
        <v>1</v>
      </c>
      <c r="E60" s="1">
        <v>2</v>
      </c>
      <c r="F60" s="1">
        <v>36.93</v>
      </c>
      <c r="G60" s="1">
        <v>11.9</v>
      </c>
      <c r="H60" s="1">
        <v>31.95</v>
      </c>
      <c r="I60" s="1">
        <v>0.56000000000000005</v>
      </c>
      <c r="J60" s="1">
        <v>1</v>
      </c>
      <c r="K60" s="1">
        <v>0.28999999999999998</v>
      </c>
      <c r="L60" s="1">
        <f t="shared" si="0"/>
        <v>3.4496376621320679</v>
      </c>
    </row>
    <row r="61" spans="1:12" x14ac:dyDescent="0.25">
      <c r="A61" s="1" t="s">
        <v>31</v>
      </c>
      <c r="B61" s="1">
        <v>150</v>
      </c>
      <c r="C61" s="1">
        <v>4</v>
      </c>
      <c r="D61" s="1">
        <v>1</v>
      </c>
      <c r="E61" s="1">
        <v>3</v>
      </c>
      <c r="F61" s="1">
        <v>26.16</v>
      </c>
      <c r="G61" s="1">
        <v>12.42</v>
      </c>
      <c r="H61" s="1">
        <v>31.33</v>
      </c>
      <c r="I61" s="1">
        <v>0.73</v>
      </c>
      <c r="J61" s="1">
        <v>4.51</v>
      </c>
      <c r="K61" s="1">
        <v>1.05</v>
      </c>
      <c r="L61" s="1">
        <f t="shared" si="0"/>
        <v>3.5242020373412193</v>
      </c>
    </row>
    <row r="62" spans="1:12" x14ac:dyDescent="0.25">
      <c r="A62" s="1" t="s">
        <v>31</v>
      </c>
      <c r="B62" s="1">
        <v>150</v>
      </c>
      <c r="C62" s="1">
        <v>4</v>
      </c>
      <c r="D62" s="1">
        <v>1</v>
      </c>
      <c r="E62" s="1">
        <v>4</v>
      </c>
      <c r="F62" s="1">
        <v>31.86</v>
      </c>
      <c r="G62" s="1">
        <v>17.100000000000001</v>
      </c>
      <c r="H62" s="1">
        <v>34</v>
      </c>
      <c r="I62" s="1">
        <v>0.63</v>
      </c>
      <c r="J62" s="1">
        <v>4.07</v>
      </c>
      <c r="K62" s="1">
        <v>0.96</v>
      </c>
      <c r="L62" s="1">
        <f t="shared" si="0"/>
        <v>4.135214625627067</v>
      </c>
    </row>
    <row r="63" spans="1:12" x14ac:dyDescent="0.25">
      <c r="A63" s="1" t="s">
        <v>31</v>
      </c>
      <c r="B63" s="1">
        <v>200</v>
      </c>
      <c r="C63" s="1">
        <v>4</v>
      </c>
      <c r="D63" s="1">
        <v>1</v>
      </c>
      <c r="E63" s="1">
        <v>1</v>
      </c>
      <c r="F63" s="1">
        <v>32.76</v>
      </c>
      <c r="G63" s="1">
        <v>16.2</v>
      </c>
      <c r="H63" s="1">
        <v>41.9</v>
      </c>
      <c r="I63" s="1">
        <v>0.83</v>
      </c>
      <c r="J63" s="1">
        <v>7.62</v>
      </c>
      <c r="K63" s="1">
        <v>1.53</v>
      </c>
      <c r="L63" s="1">
        <f t="shared" si="0"/>
        <v>4.0249223594996213</v>
      </c>
    </row>
    <row r="64" spans="1:12" x14ac:dyDescent="0.25">
      <c r="A64" s="1" t="s">
        <v>31</v>
      </c>
      <c r="B64" s="1">
        <v>200</v>
      </c>
      <c r="C64" s="1">
        <v>4</v>
      </c>
      <c r="D64" s="1">
        <v>1</v>
      </c>
      <c r="E64" s="1">
        <v>2</v>
      </c>
      <c r="F64" s="1">
        <v>32.43</v>
      </c>
      <c r="G64" s="1">
        <v>27.9</v>
      </c>
      <c r="H64" s="1">
        <v>35.659999999999997</v>
      </c>
      <c r="I64" s="1">
        <v>0.73</v>
      </c>
      <c r="J64" s="1">
        <v>5.0999999999999996</v>
      </c>
      <c r="K64" s="1">
        <v>1.9</v>
      </c>
      <c r="L64" s="1">
        <f t="shared" si="0"/>
        <v>5.2820450584977028</v>
      </c>
    </row>
    <row r="65" spans="1:12" x14ac:dyDescent="0.25">
      <c r="A65" s="1" t="s">
        <v>31</v>
      </c>
      <c r="B65" s="1">
        <v>200</v>
      </c>
      <c r="C65" s="1">
        <v>4</v>
      </c>
      <c r="D65" s="1">
        <v>1</v>
      </c>
      <c r="E65" s="1">
        <v>3</v>
      </c>
      <c r="F65" s="1">
        <v>35.1</v>
      </c>
      <c r="G65" s="1">
        <v>20.13</v>
      </c>
      <c r="H65" s="1">
        <v>32.799999999999997</v>
      </c>
      <c r="I65" s="1">
        <v>0.66</v>
      </c>
      <c r="J65" s="1">
        <v>3.65</v>
      </c>
      <c r="K65" s="1">
        <v>0.55000000000000004</v>
      </c>
      <c r="L65" s="1">
        <f t="shared" si="0"/>
        <v>4.4866468548349108</v>
      </c>
    </row>
    <row r="66" spans="1:12" x14ac:dyDescent="0.25">
      <c r="A66" s="1" t="s">
        <v>31</v>
      </c>
      <c r="B66" s="1">
        <v>200</v>
      </c>
      <c r="C66" s="1">
        <v>4</v>
      </c>
      <c r="D66" s="1">
        <v>1</v>
      </c>
      <c r="E66" s="1">
        <v>4</v>
      </c>
      <c r="F66" s="1">
        <v>34.43</v>
      </c>
      <c r="G66" s="1">
        <v>12.82</v>
      </c>
      <c r="H66" s="1">
        <v>39.75</v>
      </c>
      <c r="I66" s="1">
        <v>0.7</v>
      </c>
      <c r="J66" s="1">
        <v>4.63</v>
      </c>
      <c r="K66" s="1">
        <v>1.49</v>
      </c>
      <c r="L66" s="1">
        <f t="shared" si="0"/>
        <v>3.5805027579936315</v>
      </c>
    </row>
    <row r="67" spans="1:12" x14ac:dyDescent="0.25">
      <c r="A67" s="1" t="s">
        <v>31</v>
      </c>
      <c r="B67" s="1">
        <v>0</v>
      </c>
      <c r="C67" s="1">
        <v>1</v>
      </c>
      <c r="D67" s="1">
        <v>2</v>
      </c>
      <c r="E67" s="1">
        <v>1</v>
      </c>
      <c r="F67" s="1">
        <v>32.56</v>
      </c>
      <c r="G67" s="1">
        <v>19.100000000000001</v>
      </c>
      <c r="H67" s="1">
        <v>34.200000000000003</v>
      </c>
      <c r="I67" s="1">
        <v>0.71</v>
      </c>
      <c r="J67" s="1">
        <v>2.65</v>
      </c>
      <c r="K67" s="1">
        <v>0.82</v>
      </c>
      <c r="L67" s="1">
        <f t="shared" si="0"/>
        <v>4.3703546766824317</v>
      </c>
    </row>
    <row r="68" spans="1:12" x14ac:dyDescent="0.25">
      <c r="A68" s="1" t="s">
        <v>31</v>
      </c>
      <c r="B68" s="1">
        <v>0</v>
      </c>
      <c r="C68" s="1">
        <v>1</v>
      </c>
      <c r="D68" s="1">
        <v>2</v>
      </c>
      <c r="E68" s="1">
        <v>2</v>
      </c>
      <c r="F68" s="1">
        <v>24.1</v>
      </c>
      <c r="G68" s="1">
        <v>17.34</v>
      </c>
      <c r="H68" s="1">
        <v>32.71</v>
      </c>
      <c r="I68" s="1">
        <v>0.7</v>
      </c>
      <c r="J68" s="1">
        <v>3.89</v>
      </c>
      <c r="K68" s="1">
        <v>0.78</v>
      </c>
      <c r="L68" s="1">
        <f t="shared" ref="L68:L131" si="1">G68^0.5</f>
        <v>4.1641325627314023</v>
      </c>
    </row>
    <row r="69" spans="1:12" x14ac:dyDescent="0.25">
      <c r="A69" s="1" t="s">
        <v>31</v>
      </c>
      <c r="B69" s="1">
        <v>0</v>
      </c>
      <c r="C69" s="1">
        <v>1</v>
      </c>
      <c r="D69" s="1">
        <v>2</v>
      </c>
      <c r="E69" s="1">
        <v>3</v>
      </c>
      <c r="F69" s="1">
        <v>27.2</v>
      </c>
      <c r="G69" s="1">
        <v>19.399999999999999</v>
      </c>
      <c r="H69" s="1">
        <v>35</v>
      </c>
      <c r="I69" s="1">
        <v>0.66</v>
      </c>
      <c r="J69" s="1">
        <v>2.27</v>
      </c>
      <c r="K69" s="1">
        <v>0.79</v>
      </c>
      <c r="L69" s="1">
        <f t="shared" si="1"/>
        <v>4.4045431091090483</v>
      </c>
    </row>
    <row r="70" spans="1:12" x14ac:dyDescent="0.25">
      <c r="A70" s="1" t="s">
        <v>31</v>
      </c>
      <c r="B70" s="1">
        <v>0</v>
      </c>
      <c r="C70" s="1">
        <v>1</v>
      </c>
      <c r="D70" s="1">
        <v>2</v>
      </c>
      <c r="E70" s="1">
        <v>4</v>
      </c>
      <c r="F70" s="1">
        <v>25.9</v>
      </c>
      <c r="G70" s="1">
        <v>20.21</v>
      </c>
      <c r="H70" s="1">
        <v>32.68</v>
      </c>
      <c r="I70" s="1">
        <v>0.63</v>
      </c>
      <c r="J70" s="1">
        <v>2.75</v>
      </c>
      <c r="K70" s="1">
        <v>0.77</v>
      </c>
      <c r="L70" s="1">
        <f t="shared" si="1"/>
        <v>4.4955533585978049</v>
      </c>
    </row>
    <row r="71" spans="1:12" x14ac:dyDescent="0.25">
      <c r="A71" s="1" t="s">
        <v>31</v>
      </c>
      <c r="B71" s="1">
        <v>100</v>
      </c>
      <c r="C71" s="1">
        <v>1</v>
      </c>
      <c r="D71" s="1">
        <v>2</v>
      </c>
      <c r="E71" s="1">
        <v>1</v>
      </c>
      <c r="F71" s="1">
        <v>22.4</v>
      </c>
      <c r="G71" s="1">
        <v>27.1</v>
      </c>
      <c r="H71" s="1">
        <v>34.1</v>
      </c>
      <c r="I71" s="1">
        <v>0.8</v>
      </c>
      <c r="J71" s="1">
        <v>3.1</v>
      </c>
      <c r="K71" s="1">
        <v>0.84</v>
      </c>
      <c r="L71" s="1">
        <f t="shared" si="1"/>
        <v>5.205766033928148</v>
      </c>
    </row>
    <row r="72" spans="1:12" x14ac:dyDescent="0.25">
      <c r="A72" s="1" t="s">
        <v>31</v>
      </c>
      <c r="B72" s="1">
        <v>100</v>
      </c>
      <c r="C72" s="1">
        <v>1</v>
      </c>
      <c r="D72" s="1">
        <v>2</v>
      </c>
      <c r="E72" s="1">
        <v>2</v>
      </c>
      <c r="F72" s="1">
        <v>29.1</v>
      </c>
      <c r="G72" s="1">
        <v>18.41</v>
      </c>
      <c r="H72" s="1">
        <v>32.71</v>
      </c>
      <c r="I72" s="1">
        <v>0.71</v>
      </c>
      <c r="J72" s="1">
        <v>2.6</v>
      </c>
      <c r="K72" s="1">
        <v>0.7</v>
      </c>
      <c r="L72" s="1">
        <f t="shared" si="1"/>
        <v>4.2906875905849873</v>
      </c>
    </row>
    <row r="73" spans="1:12" x14ac:dyDescent="0.25">
      <c r="A73" s="1" t="s">
        <v>31</v>
      </c>
      <c r="B73" s="1">
        <v>100</v>
      </c>
      <c r="C73" s="1">
        <v>1</v>
      </c>
      <c r="D73" s="1">
        <v>2</v>
      </c>
      <c r="E73" s="1">
        <v>3</v>
      </c>
      <c r="F73" s="1">
        <v>17.91</v>
      </c>
      <c r="G73" s="1">
        <v>25.27</v>
      </c>
      <c r="H73" s="1">
        <v>34.96</v>
      </c>
      <c r="I73" s="1">
        <v>0.63</v>
      </c>
      <c r="J73" s="1">
        <v>3.2</v>
      </c>
      <c r="K73" s="1">
        <v>0.82</v>
      </c>
      <c r="L73" s="1">
        <f t="shared" si="1"/>
        <v>5.0269274910227217</v>
      </c>
    </row>
    <row r="74" spans="1:12" x14ac:dyDescent="0.25">
      <c r="A74" s="1" t="s">
        <v>31</v>
      </c>
      <c r="B74" s="1">
        <v>100</v>
      </c>
      <c r="C74" s="1">
        <v>1</v>
      </c>
      <c r="D74" s="1">
        <v>2</v>
      </c>
      <c r="E74" s="1">
        <v>4</v>
      </c>
      <c r="F74" s="1">
        <v>22.71</v>
      </c>
      <c r="G74" s="1">
        <v>22.14</v>
      </c>
      <c r="H74" s="1">
        <v>33.69</v>
      </c>
      <c r="I74" s="1">
        <v>0.66</v>
      </c>
      <c r="J74" s="1">
        <v>2.21</v>
      </c>
      <c r="K74" s="1">
        <v>0.74</v>
      </c>
      <c r="L74" s="1">
        <f t="shared" si="1"/>
        <v>4.7053161424074368</v>
      </c>
    </row>
    <row r="75" spans="1:12" x14ac:dyDescent="0.25">
      <c r="A75" s="1" t="s">
        <v>31</v>
      </c>
      <c r="B75" s="1">
        <v>150</v>
      </c>
      <c r="C75" s="1">
        <v>1</v>
      </c>
      <c r="D75" s="1">
        <v>2</v>
      </c>
      <c r="E75" s="1">
        <v>1</v>
      </c>
      <c r="F75" s="1">
        <v>24.3</v>
      </c>
      <c r="G75" s="1">
        <v>19.12</v>
      </c>
      <c r="H75" s="1">
        <v>32.17</v>
      </c>
      <c r="I75" s="1">
        <v>0.73</v>
      </c>
      <c r="J75" s="1">
        <v>3.1</v>
      </c>
      <c r="K75" s="1">
        <v>0.86</v>
      </c>
      <c r="L75" s="1">
        <f t="shared" si="1"/>
        <v>4.3726422218150898</v>
      </c>
    </row>
    <row r="76" spans="1:12" x14ac:dyDescent="0.25">
      <c r="A76" s="1" t="s">
        <v>31</v>
      </c>
      <c r="B76" s="1">
        <v>150</v>
      </c>
      <c r="C76" s="1">
        <v>1</v>
      </c>
      <c r="D76" s="1">
        <v>2</v>
      </c>
      <c r="E76" s="1">
        <v>2</v>
      </c>
      <c r="F76" s="1">
        <v>31.2</v>
      </c>
      <c r="G76" s="1">
        <v>18.72</v>
      </c>
      <c r="H76" s="1">
        <v>31.54</v>
      </c>
      <c r="I76" s="1">
        <v>0.8</v>
      </c>
      <c r="J76" s="1">
        <v>2.42</v>
      </c>
      <c r="K76" s="1">
        <v>0.73</v>
      </c>
      <c r="L76" s="1">
        <f t="shared" si="1"/>
        <v>4.3266615305567866</v>
      </c>
    </row>
    <row r="77" spans="1:12" x14ac:dyDescent="0.25">
      <c r="A77" s="1" t="s">
        <v>31</v>
      </c>
      <c r="B77" s="1">
        <v>150</v>
      </c>
      <c r="C77" s="1">
        <v>1</v>
      </c>
      <c r="D77" s="1">
        <v>2</v>
      </c>
      <c r="E77" s="1">
        <v>3</v>
      </c>
      <c r="F77" s="1">
        <v>28.6</v>
      </c>
      <c r="G77" s="1">
        <v>25.24</v>
      </c>
      <c r="H77" s="1">
        <v>30.79</v>
      </c>
      <c r="I77" s="1">
        <v>0.7</v>
      </c>
      <c r="J77" s="1">
        <v>2.12</v>
      </c>
      <c r="K77" s="1">
        <v>0.69</v>
      </c>
      <c r="L77" s="1">
        <f t="shared" si="1"/>
        <v>5.0239426748321883</v>
      </c>
    </row>
    <row r="78" spans="1:12" x14ac:dyDescent="0.25">
      <c r="A78" s="1" t="s">
        <v>31</v>
      </c>
      <c r="B78" s="1">
        <v>150</v>
      </c>
      <c r="C78" s="1">
        <v>1</v>
      </c>
      <c r="D78" s="1">
        <v>2</v>
      </c>
      <c r="E78" s="1">
        <v>4</v>
      </c>
      <c r="F78" s="1">
        <v>21.4</v>
      </c>
      <c r="G78" s="1">
        <v>22.98</v>
      </c>
      <c r="H78" s="1">
        <v>32.869999999999997</v>
      </c>
      <c r="I78" s="1">
        <v>0.66</v>
      </c>
      <c r="J78" s="1">
        <v>2.25</v>
      </c>
      <c r="K78" s="1">
        <v>0.71</v>
      </c>
      <c r="L78" s="1">
        <f t="shared" si="1"/>
        <v>4.7937459256827539</v>
      </c>
    </row>
    <row r="79" spans="1:12" x14ac:dyDescent="0.25">
      <c r="A79" s="1" t="s">
        <v>31</v>
      </c>
      <c r="B79" s="1">
        <v>200</v>
      </c>
      <c r="C79" s="1">
        <v>1</v>
      </c>
      <c r="D79" s="1">
        <v>2</v>
      </c>
      <c r="E79" s="1">
        <v>1</v>
      </c>
      <c r="F79" s="1">
        <v>25.3</v>
      </c>
      <c r="G79" s="1">
        <v>20.76</v>
      </c>
      <c r="H79" s="1">
        <v>33.96</v>
      </c>
      <c r="I79" s="1">
        <v>0.73</v>
      </c>
      <c r="J79" s="1">
        <v>2.9</v>
      </c>
      <c r="K79" s="1">
        <v>0.69</v>
      </c>
      <c r="L79" s="1">
        <f t="shared" si="1"/>
        <v>4.5563142999578075</v>
      </c>
    </row>
    <row r="80" spans="1:12" x14ac:dyDescent="0.25">
      <c r="A80" s="1" t="s">
        <v>31</v>
      </c>
      <c r="B80" s="1">
        <v>200</v>
      </c>
      <c r="C80" s="1">
        <v>1</v>
      </c>
      <c r="D80" s="1">
        <v>2</v>
      </c>
      <c r="E80" s="1">
        <v>2</v>
      </c>
      <c r="F80" s="1">
        <v>24.9</v>
      </c>
      <c r="G80" s="1">
        <v>21.54</v>
      </c>
      <c r="H80" s="1">
        <v>34.01</v>
      </c>
      <c r="I80" s="1">
        <v>0.71</v>
      </c>
      <c r="J80" s="1">
        <v>2.6</v>
      </c>
      <c r="K80" s="1">
        <v>0.67</v>
      </c>
      <c r="L80" s="1">
        <f t="shared" si="1"/>
        <v>4.6411205543489169</v>
      </c>
    </row>
    <row r="81" spans="1:12" x14ac:dyDescent="0.25">
      <c r="A81" s="1" t="s">
        <v>31</v>
      </c>
      <c r="B81" s="1">
        <v>200</v>
      </c>
      <c r="C81" s="1">
        <v>1</v>
      </c>
      <c r="D81" s="1">
        <v>2</v>
      </c>
      <c r="E81" s="1">
        <v>3</v>
      </c>
      <c r="F81" s="1">
        <v>27.9</v>
      </c>
      <c r="G81" s="1">
        <v>20.14</v>
      </c>
      <c r="H81" s="1">
        <v>35.229999999999997</v>
      </c>
      <c r="I81" s="1">
        <v>0.69</v>
      </c>
      <c r="J81" s="1">
        <v>3.1</v>
      </c>
      <c r="K81" s="1">
        <v>0.66</v>
      </c>
      <c r="L81" s="1">
        <f t="shared" si="1"/>
        <v>4.4877611344633754</v>
      </c>
    </row>
    <row r="82" spans="1:12" x14ac:dyDescent="0.25">
      <c r="A82" s="1" t="s">
        <v>31</v>
      </c>
      <c r="B82" s="1">
        <v>200</v>
      </c>
      <c r="C82" s="1">
        <v>1</v>
      </c>
      <c r="D82" s="1">
        <v>2</v>
      </c>
      <c r="E82" s="1">
        <v>4</v>
      </c>
      <c r="F82" s="1">
        <v>22.1</v>
      </c>
      <c r="G82" s="1">
        <v>23.17</v>
      </c>
      <c r="H82" s="1">
        <v>30.71</v>
      </c>
      <c r="I82" s="1">
        <v>0.72</v>
      </c>
      <c r="J82" s="1">
        <v>2.81</v>
      </c>
      <c r="K82" s="1">
        <v>0.71</v>
      </c>
      <c r="L82" s="1">
        <f t="shared" si="1"/>
        <v>4.8135226186234963</v>
      </c>
    </row>
    <row r="83" spans="1:12" x14ac:dyDescent="0.25">
      <c r="A83" s="1" t="s">
        <v>31</v>
      </c>
      <c r="B83" s="1">
        <v>0</v>
      </c>
      <c r="C83" s="1">
        <v>2</v>
      </c>
      <c r="D83" s="1">
        <v>2</v>
      </c>
      <c r="E83" s="1">
        <v>1</v>
      </c>
      <c r="F83" s="1">
        <v>26.8</v>
      </c>
      <c r="G83" s="1">
        <v>19.97</v>
      </c>
      <c r="H83" s="1">
        <v>32.81</v>
      </c>
      <c r="I83" s="1">
        <v>0.73</v>
      </c>
      <c r="J83" s="1">
        <v>2.61</v>
      </c>
      <c r="K83" s="1">
        <v>0.73</v>
      </c>
      <c r="L83" s="1">
        <f t="shared" si="1"/>
        <v>4.468780594300866</v>
      </c>
    </row>
    <row r="84" spans="1:12" x14ac:dyDescent="0.25">
      <c r="A84" s="1" t="s">
        <v>31</v>
      </c>
      <c r="B84" s="1">
        <v>0</v>
      </c>
      <c r="C84" s="1">
        <v>2</v>
      </c>
      <c r="D84" s="1">
        <v>2</v>
      </c>
      <c r="E84" s="1">
        <v>2</v>
      </c>
      <c r="F84" s="1">
        <v>21.4</v>
      </c>
      <c r="G84" s="1">
        <v>17.809999999999999</v>
      </c>
      <c r="H84" s="1">
        <v>33.409999999999997</v>
      </c>
      <c r="I84" s="1">
        <v>0.7</v>
      </c>
      <c r="J84" s="1">
        <v>2.34</v>
      </c>
      <c r="K84" s="1">
        <v>0.78</v>
      </c>
      <c r="L84" s="1">
        <f t="shared" si="1"/>
        <v>4.2201895692018381</v>
      </c>
    </row>
    <row r="85" spans="1:12" x14ac:dyDescent="0.25">
      <c r="A85" s="1" t="s">
        <v>31</v>
      </c>
      <c r="B85" s="1">
        <v>0</v>
      </c>
      <c r="C85" s="1">
        <v>2</v>
      </c>
      <c r="D85" s="1">
        <v>2</v>
      </c>
      <c r="E85" s="1">
        <v>3</v>
      </c>
      <c r="F85" s="1">
        <v>20.399999999999999</v>
      </c>
      <c r="G85" s="1">
        <v>19.46</v>
      </c>
      <c r="H85" s="1">
        <v>32.1</v>
      </c>
      <c r="I85" s="1">
        <v>0.7</v>
      </c>
      <c r="J85" s="1">
        <v>2.76</v>
      </c>
      <c r="K85" s="1">
        <v>0.72</v>
      </c>
      <c r="L85" s="1">
        <f t="shared" si="1"/>
        <v>4.4113490000225557</v>
      </c>
    </row>
    <row r="86" spans="1:12" x14ac:dyDescent="0.25">
      <c r="A86" s="1" t="s">
        <v>31</v>
      </c>
      <c r="B86" s="1">
        <v>0</v>
      </c>
      <c r="C86" s="1">
        <v>2</v>
      </c>
      <c r="D86" s="1">
        <v>2</v>
      </c>
      <c r="E86" s="1">
        <v>4</v>
      </c>
      <c r="F86" s="1">
        <v>22.4</v>
      </c>
      <c r="G86" s="1">
        <v>19.89</v>
      </c>
      <c r="H86" s="1">
        <v>34.17</v>
      </c>
      <c r="I86" s="1">
        <v>0.7</v>
      </c>
      <c r="J86" s="1">
        <v>2.41</v>
      </c>
      <c r="K86" s="1">
        <v>0.72</v>
      </c>
      <c r="L86" s="1">
        <f t="shared" si="1"/>
        <v>4.4598206241955518</v>
      </c>
    </row>
    <row r="87" spans="1:12" x14ac:dyDescent="0.25">
      <c r="A87" s="1" t="s">
        <v>31</v>
      </c>
      <c r="B87" s="1">
        <v>100</v>
      </c>
      <c r="C87" s="1">
        <v>2</v>
      </c>
      <c r="D87" s="1">
        <v>2</v>
      </c>
      <c r="E87" s="1">
        <v>1</v>
      </c>
      <c r="F87" s="1">
        <v>26.7</v>
      </c>
      <c r="G87" s="1">
        <v>25.74</v>
      </c>
      <c r="H87" s="1">
        <v>34.64</v>
      </c>
      <c r="I87" s="1">
        <v>0.66</v>
      </c>
      <c r="J87" s="1">
        <v>2.7</v>
      </c>
      <c r="K87" s="1">
        <v>0.81</v>
      </c>
      <c r="L87" s="1">
        <f t="shared" si="1"/>
        <v>5.0734603575863284</v>
      </c>
    </row>
    <row r="88" spans="1:12" x14ac:dyDescent="0.25">
      <c r="A88" s="1" t="s">
        <v>31</v>
      </c>
      <c r="B88" s="1">
        <v>100</v>
      </c>
      <c r="C88" s="1">
        <v>2</v>
      </c>
      <c r="D88" s="1">
        <v>2</v>
      </c>
      <c r="E88" s="1">
        <v>2</v>
      </c>
      <c r="F88" s="1">
        <v>24.1</v>
      </c>
      <c r="G88" s="1">
        <v>24.98</v>
      </c>
      <c r="H88" s="1">
        <v>32.869999999999997</v>
      </c>
      <c r="I88" s="1">
        <v>0.66</v>
      </c>
      <c r="J88" s="1">
        <v>2.13</v>
      </c>
      <c r="K88" s="1">
        <v>0.9</v>
      </c>
      <c r="L88" s="1">
        <f t="shared" si="1"/>
        <v>4.99799959983992</v>
      </c>
    </row>
    <row r="89" spans="1:12" x14ac:dyDescent="0.25">
      <c r="A89" s="1" t="s">
        <v>31</v>
      </c>
      <c r="B89" s="1">
        <v>100</v>
      </c>
      <c r="C89" s="1">
        <v>2</v>
      </c>
      <c r="D89" s="1">
        <v>2</v>
      </c>
      <c r="E89" s="1">
        <v>3</v>
      </c>
      <c r="F89" s="1">
        <v>18.7</v>
      </c>
      <c r="G89" s="1">
        <v>24.14</v>
      </c>
      <c r="H89" s="1">
        <v>34.15</v>
      </c>
      <c r="I89" s="1">
        <v>0.71</v>
      </c>
      <c r="J89" s="1">
        <v>2.17</v>
      </c>
      <c r="K89" s="1">
        <v>0.87</v>
      </c>
      <c r="L89" s="1">
        <f t="shared" si="1"/>
        <v>4.9132473986152991</v>
      </c>
    </row>
    <row r="90" spans="1:12" x14ac:dyDescent="0.25">
      <c r="A90" s="1" t="s">
        <v>31</v>
      </c>
      <c r="B90" s="1">
        <v>100</v>
      </c>
      <c r="C90" s="1">
        <v>2</v>
      </c>
      <c r="D90" s="1">
        <v>2</v>
      </c>
      <c r="E90" s="1">
        <v>4</v>
      </c>
      <c r="F90" s="1">
        <v>25.13</v>
      </c>
      <c r="G90" s="1">
        <v>23.69</v>
      </c>
      <c r="H90" s="1">
        <v>32.159999999999997</v>
      </c>
      <c r="I90" s="1">
        <v>0.73</v>
      </c>
      <c r="J90" s="1">
        <v>2.4300000000000002</v>
      </c>
      <c r="K90" s="1">
        <v>0.61</v>
      </c>
      <c r="L90" s="1">
        <f t="shared" si="1"/>
        <v>4.8672374094551829</v>
      </c>
    </row>
    <row r="91" spans="1:12" x14ac:dyDescent="0.25">
      <c r="A91" s="1" t="s">
        <v>31</v>
      </c>
      <c r="B91" s="1">
        <v>150</v>
      </c>
      <c r="C91" s="1">
        <v>2</v>
      </c>
      <c r="D91" s="1">
        <v>2</v>
      </c>
      <c r="E91" s="1">
        <v>1</v>
      </c>
      <c r="F91" s="1">
        <v>34.229999999999997</v>
      </c>
      <c r="G91" s="1">
        <v>22.17</v>
      </c>
      <c r="H91" s="1">
        <v>35.17</v>
      </c>
      <c r="I91" s="1">
        <v>0.71</v>
      </c>
      <c r="J91" s="1">
        <v>2.71</v>
      </c>
      <c r="K91" s="1">
        <v>0.5</v>
      </c>
      <c r="L91" s="1">
        <f t="shared" si="1"/>
        <v>4.7085029467974211</v>
      </c>
    </row>
    <row r="92" spans="1:12" x14ac:dyDescent="0.25">
      <c r="A92" s="1" t="s">
        <v>31</v>
      </c>
      <c r="B92" s="1">
        <v>150</v>
      </c>
      <c r="C92" s="1">
        <v>2</v>
      </c>
      <c r="D92" s="1">
        <v>2</v>
      </c>
      <c r="E92" s="1">
        <v>2</v>
      </c>
      <c r="F92" s="1">
        <v>19.100000000000001</v>
      </c>
      <c r="G92" s="1">
        <v>21.49</v>
      </c>
      <c r="H92" s="1">
        <v>30.87</v>
      </c>
      <c r="I92" s="1">
        <v>0.76</v>
      </c>
      <c r="J92" s="1">
        <v>2.5099999999999998</v>
      </c>
      <c r="K92" s="1">
        <v>0.71</v>
      </c>
      <c r="L92" s="1">
        <f t="shared" si="1"/>
        <v>4.6357307945997039</v>
      </c>
    </row>
    <row r="93" spans="1:12" x14ac:dyDescent="0.25">
      <c r="A93" s="1" t="s">
        <v>31</v>
      </c>
      <c r="B93" s="1">
        <v>150</v>
      </c>
      <c r="C93" s="1">
        <v>2</v>
      </c>
      <c r="D93" s="1">
        <v>2</v>
      </c>
      <c r="E93" s="1">
        <v>3</v>
      </c>
      <c r="F93" s="1">
        <v>20.41</v>
      </c>
      <c r="G93" s="1">
        <v>20.18</v>
      </c>
      <c r="H93" s="1">
        <v>32.33</v>
      </c>
      <c r="I93" s="1">
        <v>0.77</v>
      </c>
      <c r="J93" s="1">
        <v>2.41</v>
      </c>
      <c r="K93" s="1">
        <v>0.82</v>
      </c>
      <c r="L93" s="1">
        <f t="shared" si="1"/>
        <v>4.4922154890432404</v>
      </c>
    </row>
    <row r="94" spans="1:12" x14ac:dyDescent="0.25">
      <c r="A94" s="1" t="s">
        <v>31</v>
      </c>
      <c r="B94" s="1">
        <v>150</v>
      </c>
      <c r="C94" s="1">
        <v>2</v>
      </c>
      <c r="D94" s="1">
        <v>2</v>
      </c>
      <c r="E94" s="1">
        <v>4</v>
      </c>
      <c r="F94" s="1">
        <v>23.11</v>
      </c>
      <c r="G94" s="1">
        <v>22.81</v>
      </c>
      <c r="H94" s="1">
        <v>35.01</v>
      </c>
      <c r="I94" s="1">
        <v>0.71</v>
      </c>
      <c r="J94" s="1">
        <v>2.71</v>
      </c>
      <c r="K94" s="1">
        <v>0.66</v>
      </c>
      <c r="L94" s="1">
        <f t="shared" si="1"/>
        <v>4.7759815745038212</v>
      </c>
    </row>
    <row r="95" spans="1:12" x14ac:dyDescent="0.25">
      <c r="A95" s="1" t="s">
        <v>31</v>
      </c>
      <c r="B95" s="1">
        <v>200</v>
      </c>
      <c r="C95" s="1">
        <v>2</v>
      </c>
      <c r="D95" s="1">
        <v>2</v>
      </c>
      <c r="E95" s="1">
        <v>1</v>
      </c>
      <c r="F95" s="1">
        <v>28.17</v>
      </c>
      <c r="G95" s="1">
        <v>22.71</v>
      </c>
      <c r="H95" s="1">
        <v>34.200000000000003</v>
      </c>
      <c r="I95" s="1">
        <v>0.71</v>
      </c>
      <c r="J95" s="1">
        <v>2.91</v>
      </c>
      <c r="K95" s="1">
        <v>0.72</v>
      </c>
      <c r="L95" s="1">
        <f t="shared" si="1"/>
        <v>4.7655010229775421</v>
      </c>
    </row>
    <row r="96" spans="1:12" x14ac:dyDescent="0.25">
      <c r="A96" s="1" t="s">
        <v>31</v>
      </c>
      <c r="B96" s="1">
        <v>200</v>
      </c>
      <c r="C96" s="1">
        <v>2</v>
      </c>
      <c r="D96" s="1">
        <v>2</v>
      </c>
      <c r="E96" s="1">
        <v>2</v>
      </c>
      <c r="F96" s="1">
        <v>21.2</v>
      </c>
      <c r="G96" s="1">
        <v>19.71</v>
      </c>
      <c r="H96" s="1">
        <v>33.72</v>
      </c>
      <c r="I96" s="1">
        <v>0.66</v>
      </c>
      <c r="J96" s="1">
        <v>2.14</v>
      </c>
      <c r="K96" s="1">
        <v>0.78</v>
      </c>
      <c r="L96" s="1">
        <f t="shared" si="1"/>
        <v>4.4395945760846232</v>
      </c>
    </row>
    <row r="97" spans="1:12" x14ac:dyDescent="0.25">
      <c r="A97" s="1" t="s">
        <v>31</v>
      </c>
      <c r="B97" s="1">
        <v>200</v>
      </c>
      <c r="C97" s="1">
        <v>2</v>
      </c>
      <c r="D97" s="1">
        <v>2</v>
      </c>
      <c r="E97" s="1">
        <v>3</v>
      </c>
      <c r="F97" s="1">
        <v>23.1</v>
      </c>
      <c r="G97" s="1">
        <v>18.690000000000001</v>
      </c>
      <c r="H97" s="1">
        <v>32.01</v>
      </c>
      <c r="I97" s="1">
        <v>0.8</v>
      </c>
      <c r="J97" s="1">
        <v>2.71</v>
      </c>
      <c r="K97" s="1">
        <v>0.71</v>
      </c>
      <c r="L97" s="1">
        <f t="shared" si="1"/>
        <v>4.3231932642434572</v>
      </c>
    </row>
    <row r="98" spans="1:12" x14ac:dyDescent="0.25">
      <c r="A98" s="1" t="s">
        <v>31</v>
      </c>
      <c r="B98" s="1">
        <v>200</v>
      </c>
      <c r="C98" s="1">
        <v>2</v>
      </c>
      <c r="D98" s="1">
        <v>2</v>
      </c>
      <c r="E98" s="1">
        <v>4</v>
      </c>
      <c r="F98" s="1">
        <v>20.190000000000001</v>
      </c>
      <c r="G98" s="1">
        <v>19.489999999999998</v>
      </c>
      <c r="H98" s="1">
        <v>34.200000000000003</v>
      </c>
      <c r="I98" s="1">
        <v>0.66</v>
      </c>
      <c r="J98" s="1">
        <v>2.61</v>
      </c>
      <c r="K98" s="1">
        <v>0.73</v>
      </c>
      <c r="L98" s="1">
        <f t="shared" si="1"/>
        <v>4.4147480109288226</v>
      </c>
    </row>
    <row r="99" spans="1:12" x14ac:dyDescent="0.25">
      <c r="A99" s="1" t="s">
        <v>31</v>
      </c>
      <c r="B99" s="1">
        <v>0</v>
      </c>
      <c r="C99" s="1">
        <v>3</v>
      </c>
      <c r="D99" s="1">
        <v>2</v>
      </c>
      <c r="E99" s="1">
        <v>1</v>
      </c>
      <c r="F99" s="1">
        <v>29.13</v>
      </c>
      <c r="G99" s="1">
        <v>20.170000000000002</v>
      </c>
      <c r="H99" s="1">
        <v>33.700000000000003</v>
      </c>
      <c r="I99" s="1">
        <v>0.63</v>
      </c>
      <c r="J99" s="1">
        <v>2.52</v>
      </c>
      <c r="K99" s="1">
        <v>0.76</v>
      </c>
      <c r="L99" s="1">
        <f t="shared" si="1"/>
        <v>4.4911023145771241</v>
      </c>
    </row>
    <row r="100" spans="1:12" x14ac:dyDescent="0.25">
      <c r="A100" s="1" t="s">
        <v>31</v>
      </c>
      <c r="B100" s="1">
        <v>0</v>
      </c>
      <c r="C100" s="1">
        <v>3</v>
      </c>
      <c r="D100" s="1">
        <v>2</v>
      </c>
      <c r="E100" s="1">
        <v>2</v>
      </c>
      <c r="F100" s="1">
        <v>28.1</v>
      </c>
      <c r="G100" s="1">
        <v>18.41</v>
      </c>
      <c r="H100" s="1">
        <v>33.6</v>
      </c>
      <c r="I100" s="1">
        <v>0.8</v>
      </c>
      <c r="J100" s="1">
        <v>2.41</v>
      </c>
      <c r="K100" s="1">
        <v>0.74</v>
      </c>
      <c r="L100" s="1">
        <f t="shared" si="1"/>
        <v>4.2906875905849873</v>
      </c>
    </row>
    <row r="101" spans="1:12" x14ac:dyDescent="0.25">
      <c r="A101" s="1" t="s">
        <v>31</v>
      </c>
      <c r="B101" s="1">
        <v>0</v>
      </c>
      <c r="C101" s="1">
        <v>3</v>
      </c>
      <c r="D101" s="1">
        <v>2</v>
      </c>
      <c r="E101" s="1">
        <v>3</v>
      </c>
      <c r="F101" s="1">
        <v>29.1</v>
      </c>
      <c r="G101" s="1">
        <v>19.100000000000001</v>
      </c>
      <c r="H101" s="1">
        <v>34.28</v>
      </c>
      <c r="I101" s="1">
        <v>0.73</v>
      </c>
      <c r="J101" s="1">
        <v>2.35</v>
      </c>
      <c r="K101" s="1">
        <v>0.71</v>
      </c>
      <c r="L101" s="1">
        <f t="shared" si="1"/>
        <v>4.3703546766824317</v>
      </c>
    </row>
    <row r="102" spans="1:12" x14ac:dyDescent="0.25">
      <c r="A102" s="1" t="s">
        <v>31</v>
      </c>
      <c r="B102" s="1">
        <v>0</v>
      </c>
      <c r="C102" s="1">
        <v>3</v>
      </c>
      <c r="D102" s="1">
        <v>2</v>
      </c>
      <c r="E102" s="1">
        <v>4</v>
      </c>
      <c r="F102" s="1">
        <v>28.4</v>
      </c>
      <c r="G102" s="1">
        <v>19.72</v>
      </c>
      <c r="H102" s="1">
        <v>34.32</v>
      </c>
      <c r="I102" s="1">
        <v>0.7</v>
      </c>
      <c r="J102" s="1">
        <v>2.67</v>
      </c>
      <c r="K102" s="1">
        <v>0.75</v>
      </c>
      <c r="L102" s="1">
        <f t="shared" si="1"/>
        <v>4.4407206622349031</v>
      </c>
    </row>
    <row r="103" spans="1:12" x14ac:dyDescent="0.25">
      <c r="A103" s="1" t="s">
        <v>31</v>
      </c>
      <c r="B103" s="1">
        <v>100</v>
      </c>
      <c r="C103" s="1">
        <v>3</v>
      </c>
      <c r="D103" s="1">
        <v>2</v>
      </c>
      <c r="E103" s="1">
        <v>1</v>
      </c>
      <c r="F103" s="1">
        <v>27.12</v>
      </c>
      <c r="G103" s="1">
        <v>21.21</v>
      </c>
      <c r="H103" s="1">
        <v>34.71</v>
      </c>
      <c r="I103" s="1">
        <v>0.7</v>
      </c>
      <c r="J103" s="1">
        <v>2.81</v>
      </c>
      <c r="K103" s="1">
        <v>0.71</v>
      </c>
      <c r="L103" s="1">
        <f t="shared" si="1"/>
        <v>4.6054315758677822</v>
      </c>
    </row>
    <row r="104" spans="1:12" x14ac:dyDescent="0.25">
      <c r="A104" s="1" t="s">
        <v>31</v>
      </c>
      <c r="B104" s="1">
        <v>100</v>
      </c>
      <c r="C104" s="1">
        <v>3</v>
      </c>
      <c r="D104" s="1">
        <v>2</v>
      </c>
      <c r="E104" s="1">
        <v>2</v>
      </c>
      <c r="F104" s="1">
        <v>24.01</v>
      </c>
      <c r="G104" s="1">
        <v>22.14</v>
      </c>
      <c r="H104" s="1">
        <v>34.619999999999997</v>
      </c>
      <c r="I104" s="1">
        <v>0.71</v>
      </c>
      <c r="J104" s="1">
        <v>2.15</v>
      </c>
      <c r="K104" s="1">
        <v>0.69</v>
      </c>
      <c r="L104" s="1">
        <f t="shared" si="1"/>
        <v>4.7053161424074368</v>
      </c>
    </row>
    <row r="105" spans="1:12" x14ac:dyDescent="0.25">
      <c r="A105" s="1" t="s">
        <v>31</v>
      </c>
      <c r="B105" s="1">
        <v>100</v>
      </c>
      <c r="C105" s="1">
        <v>3</v>
      </c>
      <c r="D105" s="1">
        <v>2</v>
      </c>
      <c r="E105" s="1">
        <v>3</v>
      </c>
      <c r="F105" s="1">
        <v>26.12</v>
      </c>
      <c r="G105" s="1">
        <v>20.97</v>
      </c>
      <c r="H105" s="1">
        <v>33.909999999999997</v>
      </c>
      <c r="I105" s="1">
        <v>0.71</v>
      </c>
      <c r="J105" s="1">
        <v>2.71</v>
      </c>
      <c r="K105" s="1">
        <v>0.76</v>
      </c>
      <c r="L105" s="1">
        <f t="shared" si="1"/>
        <v>4.5793012567421245</v>
      </c>
    </row>
    <row r="106" spans="1:12" x14ac:dyDescent="0.25">
      <c r="A106" s="1" t="s">
        <v>31</v>
      </c>
      <c r="B106" s="1">
        <v>100</v>
      </c>
      <c r="C106" s="1">
        <v>3</v>
      </c>
      <c r="D106" s="1">
        <v>2</v>
      </c>
      <c r="E106" s="1">
        <v>4</v>
      </c>
      <c r="F106" s="1">
        <v>29.17</v>
      </c>
      <c r="G106" s="1">
        <v>20.81</v>
      </c>
      <c r="H106" s="1">
        <v>32.14</v>
      </c>
      <c r="I106" s="1">
        <v>0.73</v>
      </c>
      <c r="J106" s="1">
        <v>2.3199999999999998</v>
      </c>
      <c r="K106" s="1">
        <v>0.69</v>
      </c>
      <c r="L106" s="1">
        <f t="shared" si="1"/>
        <v>4.5617978911828176</v>
      </c>
    </row>
    <row r="107" spans="1:12" x14ac:dyDescent="0.25">
      <c r="A107" s="1" t="s">
        <v>31</v>
      </c>
      <c r="B107" s="1">
        <v>150</v>
      </c>
      <c r="C107" s="1">
        <v>3</v>
      </c>
      <c r="D107" s="1">
        <v>2</v>
      </c>
      <c r="E107" s="1">
        <v>1</v>
      </c>
      <c r="F107" s="1">
        <v>34.5</v>
      </c>
      <c r="G107" s="1">
        <v>21.01</v>
      </c>
      <c r="H107" s="1">
        <v>34.71</v>
      </c>
      <c r="I107" s="1">
        <v>0.66</v>
      </c>
      <c r="J107" s="1">
        <v>2.21</v>
      </c>
      <c r="K107" s="1">
        <v>0.61</v>
      </c>
      <c r="L107" s="1">
        <f t="shared" si="1"/>
        <v>4.5836666545463363</v>
      </c>
    </row>
    <row r="108" spans="1:12" x14ac:dyDescent="0.25">
      <c r="A108" s="1" t="s">
        <v>31</v>
      </c>
      <c r="B108" s="1">
        <v>150</v>
      </c>
      <c r="C108" s="1">
        <v>3</v>
      </c>
      <c r="D108" s="1">
        <v>2</v>
      </c>
      <c r="E108" s="1">
        <v>2</v>
      </c>
      <c r="F108" s="1">
        <v>23.91</v>
      </c>
      <c r="G108" s="1">
        <v>24.3</v>
      </c>
      <c r="H108" s="1">
        <v>34.17</v>
      </c>
      <c r="I108" s="1">
        <v>0.66</v>
      </c>
      <c r="J108" s="1">
        <v>2.92</v>
      </c>
      <c r="K108" s="1">
        <v>0.81</v>
      </c>
      <c r="L108" s="1">
        <f t="shared" si="1"/>
        <v>4.9295030175464953</v>
      </c>
    </row>
    <row r="109" spans="1:12" x14ac:dyDescent="0.25">
      <c r="A109" s="1" t="s">
        <v>31</v>
      </c>
      <c r="B109" s="1">
        <v>150</v>
      </c>
      <c r="C109" s="1">
        <v>3</v>
      </c>
      <c r="D109" s="1">
        <v>2</v>
      </c>
      <c r="E109" s="1">
        <v>3</v>
      </c>
      <c r="F109" s="1">
        <v>25.17</v>
      </c>
      <c r="G109" s="1">
        <v>19.989999999999998</v>
      </c>
      <c r="H109" s="1">
        <v>32.18</v>
      </c>
      <c r="I109" s="1">
        <v>0.77</v>
      </c>
      <c r="J109" s="1">
        <v>2.61</v>
      </c>
      <c r="K109" s="1">
        <v>0.72</v>
      </c>
      <c r="L109" s="1">
        <f t="shared" si="1"/>
        <v>4.4710177812216312</v>
      </c>
    </row>
    <row r="110" spans="1:12" x14ac:dyDescent="0.25">
      <c r="A110" s="1" t="s">
        <v>31</v>
      </c>
      <c r="B110" s="1">
        <v>150</v>
      </c>
      <c r="C110" s="1">
        <v>3</v>
      </c>
      <c r="D110" s="1">
        <v>2</v>
      </c>
      <c r="E110" s="1">
        <v>4</v>
      </c>
      <c r="F110" s="1">
        <v>29.97</v>
      </c>
      <c r="G110" s="1">
        <v>18.98</v>
      </c>
      <c r="H110" s="1">
        <v>35.159999999999997</v>
      </c>
      <c r="I110" s="1">
        <v>0.76</v>
      </c>
      <c r="J110" s="1">
        <v>2.41</v>
      </c>
      <c r="K110" s="1">
        <v>0.79</v>
      </c>
      <c r="L110" s="1">
        <f t="shared" si="1"/>
        <v>4.3566041821583932</v>
      </c>
    </row>
    <row r="111" spans="1:12" x14ac:dyDescent="0.25">
      <c r="A111" s="1" t="s">
        <v>31</v>
      </c>
      <c r="B111" s="1">
        <v>200</v>
      </c>
      <c r="C111" s="1">
        <v>3</v>
      </c>
      <c r="D111" s="1">
        <v>2</v>
      </c>
      <c r="E111" s="1">
        <v>1</v>
      </c>
      <c r="F111" s="1">
        <v>28.69</v>
      </c>
      <c r="G111" s="1">
        <v>21.13</v>
      </c>
      <c r="H111" s="1">
        <v>34.11</v>
      </c>
      <c r="I111" s="1">
        <v>0.81</v>
      </c>
      <c r="J111" s="1">
        <v>2.76</v>
      </c>
      <c r="K111" s="1">
        <v>0.81</v>
      </c>
      <c r="L111" s="1">
        <f t="shared" si="1"/>
        <v>4.5967379738244816</v>
      </c>
    </row>
    <row r="112" spans="1:12" x14ac:dyDescent="0.25">
      <c r="A112" s="1" t="s">
        <v>31</v>
      </c>
      <c r="B112" s="1">
        <v>200</v>
      </c>
      <c r="C112" s="1">
        <v>3</v>
      </c>
      <c r="D112" s="1">
        <v>2</v>
      </c>
      <c r="E112" s="1">
        <v>2</v>
      </c>
      <c r="F112" s="1">
        <v>27.41</v>
      </c>
      <c r="G112" s="1">
        <v>20.170000000000002</v>
      </c>
      <c r="H112" s="1">
        <v>33</v>
      </c>
      <c r="I112" s="1">
        <v>0.66</v>
      </c>
      <c r="J112" s="1">
        <v>2.59</v>
      </c>
      <c r="K112" s="1">
        <v>0.71</v>
      </c>
      <c r="L112" s="1">
        <f t="shared" si="1"/>
        <v>4.4911023145771241</v>
      </c>
    </row>
    <row r="113" spans="1:12" x14ac:dyDescent="0.25">
      <c r="A113" s="1" t="s">
        <v>31</v>
      </c>
      <c r="B113" s="1">
        <v>200</v>
      </c>
      <c r="C113" s="1">
        <v>3</v>
      </c>
      <c r="D113" s="1">
        <v>2</v>
      </c>
      <c r="E113" s="1">
        <v>3</v>
      </c>
      <c r="F113" s="1">
        <v>34.130000000000003</v>
      </c>
      <c r="G113" s="1">
        <v>32.409999999999997</v>
      </c>
      <c r="H113" s="1">
        <v>35.01</v>
      </c>
      <c r="I113" s="1">
        <v>0.71</v>
      </c>
      <c r="J113" s="1">
        <v>2.91</v>
      </c>
      <c r="K113" s="1">
        <v>0.9</v>
      </c>
      <c r="L113" s="1">
        <f t="shared" si="1"/>
        <v>5.6929781309961127</v>
      </c>
    </row>
    <row r="114" spans="1:12" x14ac:dyDescent="0.25">
      <c r="A114" s="1" t="s">
        <v>31</v>
      </c>
      <c r="B114" s="1">
        <v>200</v>
      </c>
      <c r="C114" s="1">
        <v>3</v>
      </c>
      <c r="D114" s="1">
        <v>2</v>
      </c>
      <c r="E114" s="1">
        <v>4</v>
      </c>
      <c r="F114" s="1">
        <v>24.97</v>
      </c>
      <c r="G114" s="1">
        <v>21.87</v>
      </c>
      <c r="H114" s="1">
        <v>34.299999999999997</v>
      </c>
      <c r="I114" s="1">
        <v>0.66</v>
      </c>
      <c r="J114" s="1">
        <v>2.9</v>
      </c>
      <c r="K114" s="1">
        <v>0.61</v>
      </c>
      <c r="L114" s="1">
        <f t="shared" si="1"/>
        <v>4.676537180435969</v>
      </c>
    </row>
    <row r="115" spans="1:12" x14ac:dyDescent="0.25">
      <c r="A115" s="1" t="s">
        <v>31</v>
      </c>
      <c r="B115" s="1">
        <v>0</v>
      </c>
      <c r="C115" s="1">
        <v>4</v>
      </c>
      <c r="D115" s="1">
        <v>2</v>
      </c>
      <c r="E115" s="1">
        <v>1</v>
      </c>
      <c r="F115" s="1">
        <v>33.700000000000003</v>
      </c>
      <c r="G115" s="1">
        <v>19.809999999999999</v>
      </c>
      <c r="H115" s="1">
        <v>33.9</v>
      </c>
      <c r="I115" s="1">
        <v>0.73</v>
      </c>
      <c r="J115" s="1">
        <v>2.87</v>
      </c>
      <c r="K115" s="1">
        <v>0.72</v>
      </c>
      <c r="L115" s="1">
        <f t="shared" si="1"/>
        <v>4.4508426168535768</v>
      </c>
    </row>
    <row r="116" spans="1:12" x14ac:dyDescent="0.25">
      <c r="A116" s="1" t="s">
        <v>31</v>
      </c>
      <c r="B116" s="1">
        <v>0</v>
      </c>
      <c r="C116" s="1">
        <v>4</v>
      </c>
      <c r="D116" s="1">
        <v>2</v>
      </c>
      <c r="E116" s="1">
        <v>2</v>
      </c>
      <c r="F116" s="1">
        <v>32.909999999999997</v>
      </c>
      <c r="G116" s="1">
        <v>21.71</v>
      </c>
      <c r="H116" s="1">
        <v>32.71</v>
      </c>
      <c r="I116" s="1">
        <v>0.89</v>
      </c>
      <c r="J116" s="1">
        <v>2.73</v>
      </c>
      <c r="K116" s="1">
        <v>0.81</v>
      </c>
      <c r="L116" s="1">
        <f t="shared" si="1"/>
        <v>4.6593991028886981</v>
      </c>
    </row>
    <row r="117" spans="1:12" x14ac:dyDescent="0.25">
      <c r="A117" s="1" t="s">
        <v>31</v>
      </c>
      <c r="B117" s="1">
        <v>0</v>
      </c>
      <c r="C117" s="1">
        <v>4</v>
      </c>
      <c r="D117" s="1">
        <v>2</v>
      </c>
      <c r="E117" s="1">
        <v>3</v>
      </c>
      <c r="F117" s="1">
        <v>32.5</v>
      </c>
      <c r="G117" s="1">
        <v>17.96</v>
      </c>
      <c r="H117" s="1">
        <v>33.21</v>
      </c>
      <c r="I117" s="1">
        <v>0.71</v>
      </c>
      <c r="J117" s="1">
        <v>2.59</v>
      </c>
      <c r="K117" s="1">
        <v>0.78</v>
      </c>
      <c r="L117" s="1">
        <f t="shared" si="1"/>
        <v>4.2379240200834181</v>
      </c>
    </row>
    <row r="118" spans="1:12" x14ac:dyDescent="0.25">
      <c r="A118" s="1" t="s">
        <v>31</v>
      </c>
      <c r="B118" s="1">
        <v>0</v>
      </c>
      <c r="C118" s="1">
        <v>4</v>
      </c>
      <c r="D118" s="1">
        <v>2</v>
      </c>
      <c r="E118" s="1">
        <v>4</v>
      </c>
      <c r="F118" s="1">
        <v>27.4</v>
      </c>
      <c r="G118" s="1">
        <v>18.79</v>
      </c>
      <c r="H118" s="1">
        <v>36.1</v>
      </c>
      <c r="I118" s="1">
        <v>0.66</v>
      </c>
      <c r="J118" s="1">
        <v>2.61</v>
      </c>
      <c r="K118" s="1">
        <v>0.79</v>
      </c>
      <c r="L118" s="1">
        <f t="shared" si="1"/>
        <v>4.3347433603386483</v>
      </c>
    </row>
    <row r="119" spans="1:12" x14ac:dyDescent="0.25">
      <c r="A119" s="1" t="s">
        <v>31</v>
      </c>
      <c r="B119" s="1">
        <v>100</v>
      </c>
      <c r="C119" s="1">
        <v>4</v>
      </c>
      <c r="D119" s="1">
        <v>2</v>
      </c>
      <c r="E119" s="1">
        <v>1</v>
      </c>
      <c r="F119" s="1">
        <v>28.1</v>
      </c>
      <c r="G119" s="1">
        <v>21.02</v>
      </c>
      <c r="H119" s="1">
        <v>32.700000000000003</v>
      </c>
      <c r="I119" s="1">
        <v>0.63</v>
      </c>
      <c r="J119" s="1">
        <v>2.81</v>
      </c>
      <c r="K119" s="1">
        <v>0.69</v>
      </c>
      <c r="L119" s="1">
        <f t="shared" si="1"/>
        <v>4.5847573545390601</v>
      </c>
    </row>
    <row r="120" spans="1:12" x14ac:dyDescent="0.25">
      <c r="A120" s="1" t="s">
        <v>31</v>
      </c>
      <c r="B120" s="1">
        <v>100</v>
      </c>
      <c r="C120" s="1">
        <v>4</v>
      </c>
      <c r="D120" s="1">
        <v>2</v>
      </c>
      <c r="E120" s="1">
        <v>2</v>
      </c>
      <c r="F120" s="1">
        <v>26.87</v>
      </c>
      <c r="G120" s="1">
        <v>22.11</v>
      </c>
      <c r="H120" s="1">
        <v>34.14</v>
      </c>
      <c r="I120" s="1">
        <v>0.68</v>
      </c>
      <c r="J120" s="1">
        <v>2.17</v>
      </c>
      <c r="K120" s="1">
        <v>0.78</v>
      </c>
      <c r="L120" s="1">
        <f t="shared" si="1"/>
        <v>4.702127178203499</v>
      </c>
    </row>
    <row r="121" spans="1:12" x14ac:dyDescent="0.25">
      <c r="A121" s="1" t="s">
        <v>31</v>
      </c>
      <c r="B121" s="1">
        <v>100</v>
      </c>
      <c r="C121" s="1">
        <v>4</v>
      </c>
      <c r="D121" s="1">
        <v>2</v>
      </c>
      <c r="E121" s="1">
        <v>3</v>
      </c>
      <c r="F121" s="1">
        <v>28.43</v>
      </c>
      <c r="G121" s="1">
        <v>20.14</v>
      </c>
      <c r="H121" s="1">
        <v>34.71</v>
      </c>
      <c r="I121" s="1">
        <v>0.71</v>
      </c>
      <c r="J121" s="1">
        <v>2.16</v>
      </c>
      <c r="K121" s="1">
        <v>0.71</v>
      </c>
      <c r="L121" s="1">
        <f t="shared" si="1"/>
        <v>4.4877611344633754</v>
      </c>
    </row>
    <row r="122" spans="1:12" x14ac:dyDescent="0.25">
      <c r="A122" s="1" t="s">
        <v>31</v>
      </c>
      <c r="B122" s="1">
        <v>100</v>
      </c>
      <c r="C122" s="1">
        <v>4</v>
      </c>
      <c r="D122" s="1">
        <v>2</v>
      </c>
      <c r="E122" s="1">
        <v>4</v>
      </c>
      <c r="F122" s="1">
        <v>30.14</v>
      </c>
      <c r="G122" s="1">
        <v>20.71</v>
      </c>
      <c r="H122" s="1">
        <v>33.869999999999997</v>
      </c>
      <c r="I122" s="1">
        <v>0.73</v>
      </c>
      <c r="J122" s="1">
        <v>2.96</v>
      </c>
      <c r="K122" s="1">
        <v>0.76</v>
      </c>
      <c r="L122" s="1">
        <f t="shared" si="1"/>
        <v>4.5508241011931014</v>
      </c>
    </row>
    <row r="123" spans="1:12" x14ac:dyDescent="0.25">
      <c r="A123" s="1" t="s">
        <v>31</v>
      </c>
      <c r="B123" s="1">
        <v>150</v>
      </c>
      <c r="C123" s="1">
        <v>4</v>
      </c>
      <c r="D123" s="1">
        <v>2</v>
      </c>
      <c r="E123" s="1">
        <v>1</v>
      </c>
      <c r="F123" s="1">
        <v>29.1</v>
      </c>
      <c r="G123" s="1">
        <v>20.56</v>
      </c>
      <c r="H123" s="1">
        <v>32.71</v>
      </c>
      <c r="I123" s="1">
        <v>0.96</v>
      </c>
      <c r="J123" s="1">
        <v>2.71</v>
      </c>
      <c r="K123" s="1">
        <v>0.81</v>
      </c>
      <c r="L123" s="1">
        <f t="shared" si="1"/>
        <v>4.5343136195018534</v>
      </c>
    </row>
    <row r="124" spans="1:12" x14ac:dyDescent="0.25">
      <c r="A124" s="1" t="s">
        <v>31</v>
      </c>
      <c r="B124" s="1">
        <v>150</v>
      </c>
      <c r="C124" s="1">
        <v>4</v>
      </c>
      <c r="D124" s="1">
        <v>2</v>
      </c>
      <c r="E124" s="1">
        <v>2</v>
      </c>
      <c r="F124" s="1">
        <v>31.41</v>
      </c>
      <c r="G124" s="1">
        <v>21.14</v>
      </c>
      <c r="H124" s="1">
        <v>33.909999999999997</v>
      </c>
      <c r="I124" s="1">
        <v>0.72</v>
      </c>
      <c r="J124" s="1">
        <v>2.23</v>
      </c>
      <c r="K124" s="1">
        <v>0.91</v>
      </c>
      <c r="L124" s="1">
        <f t="shared" si="1"/>
        <v>4.59782557302906</v>
      </c>
    </row>
    <row r="125" spans="1:12" x14ac:dyDescent="0.25">
      <c r="A125" s="1" t="s">
        <v>31</v>
      </c>
      <c r="B125" s="1">
        <v>150</v>
      </c>
      <c r="C125" s="1">
        <v>4</v>
      </c>
      <c r="D125" s="1">
        <v>2</v>
      </c>
      <c r="E125" s="1">
        <v>3</v>
      </c>
      <c r="F125" s="1">
        <v>32.700000000000003</v>
      </c>
      <c r="G125" s="1">
        <v>19.71</v>
      </c>
      <c r="H125" s="1">
        <v>33.71</v>
      </c>
      <c r="I125" s="1">
        <v>0.71</v>
      </c>
      <c r="J125" s="1">
        <v>2.42</v>
      </c>
      <c r="K125" s="1">
        <v>0.61</v>
      </c>
      <c r="L125" s="1">
        <f t="shared" si="1"/>
        <v>4.4395945760846232</v>
      </c>
    </row>
    <row r="126" spans="1:12" x14ac:dyDescent="0.25">
      <c r="A126" s="1" t="s">
        <v>31</v>
      </c>
      <c r="B126" s="1">
        <v>150</v>
      </c>
      <c r="C126" s="1">
        <v>4</v>
      </c>
      <c r="D126" s="1">
        <v>2</v>
      </c>
      <c r="E126" s="1">
        <v>4</v>
      </c>
      <c r="F126" s="1">
        <v>27.14</v>
      </c>
      <c r="G126" s="1">
        <v>21.41</v>
      </c>
      <c r="H126" s="1">
        <v>33.270000000000003</v>
      </c>
      <c r="I126" s="1">
        <v>0.71</v>
      </c>
      <c r="J126" s="1">
        <v>2.62</v>
      </c>
      <c r="K126" s="1">
        <v>0.82</v>
      </c>
      <c r="L126" s="1">
        <f t="shared" si="1"/>
        <v>4.6270941205037097</v>
      </c>
    </row>
    <row r="127" spans="1:12" x14ac:dyDescent="0.25">
      <c r="A127" s="1" t="s">
        <v>31</v>
      </c>
      <c r="B127" s="1">
        <v>200</v>
      </c>
      <c r="C127" s="1">
        <v>4</v>
      </c>
      <c r="D127" s="1">
        <v>2</v>
      </c>
      <c r="E127" s="1">
        <v>1</v>
      </c>
      <c r="F127" s="1">
        <v>34.1</v>
      </c>
      <c r="G127" s="1">
        <v>22.6</v>
      </c>
      <c r="H127" s="1">
        <v>34.200000000000003</v>
      </c>
      <c r="I127" s="1">
        <v>0.71</v>
      </c>
      <c r="J127" s="1">
        <v>2.96</v>
      </c>
      <c r="K127" s="1">
        <v>0.74</v>
      </c>
      <c r="L127" s="1">
        <f t="shared" si="1"/>
        <v>4.7539457296018854</v>
      </c>
    </row>
    <row r="128" spans="1:12" x14ac:dyDescent="0.25">
      <c r="A128" s="1" t="s">
        <v>31</v>
      </c>
      <c r="B128" s="1">
        <v>200</v>
      </c>
      <c r="C128" s="1">
        <v>4</v>
      </c>
      <c r="D128" s="1">
        <v>2</v>
      </c>
      <c r="E128" s="1">
        <v>2</v>
      </c>
      <c r="F128" s="1">
        <v>27.15</v>
      </c>
      <c r="G128" s="1">
        <v>21.8</v>
      </c>
      <c r="H128" s="1">
        <v>34.14</v>
      </c>
      <c r="I128" s="1">
        <v>0.71</v>
      </c>
      <c r="J128" s="1">
        <v>2.52</v>
      </c>
      <c r="K128" s="1">
        <v>0.77</v>
      </c>
      <c r="L128" s="1">
        <f t="shared" si="1"/>
        <v>4.6690470119715011</v>
      </c>
    </row>
    <row r="129" spans="1:37" x14ac:dyDescent="0.25">
      <c r="A129" s="1" t="s">
        <v>31</v>
      </c>
      <c r="B129" s="1">
        <v>200</v>
      </c>
      <c r="C129" s="1">
        <v>4</v>
      </c>
      <c r="D129" s="1">
        <v>2</v>
      </c>
      <c r="E129" s="1">
        <v>3</v>
      </c>
      <c r="F129" s="1">
        <v>35.799999999999997</v>
      </c>
      <c r="G129" s="1">
        <v>20.94</v>
      </c>
      <c r="H129" s="1">
        <v>33.17</v>
      </c>
      <c r="I129" s="1">
        <v>0.71</v>
      </c>
      <c r="J129" s="1">
        <v>2.71</v>
      </c>
      <c r="K129" s="1">
        <v>0.8</v>
      </c>
      <c r="L129" s="1">
        <f t="shared" si="1"/>
        <v>4.57602447545902</v>
      </c>
    </row>
    <row r="130" spans="1:37" x14ac:dyDescent="0.25">
      <c r="A130" s="1" t="s">
        <v>31</v>
      </c>
      <c r="B130" s="1">
        <v>200</v>
      </c>
      <c r="C130" s="1">
        <v>4</v>
      </c>
      <c r="D130" s="1">
        <v>2</v>
      </c>
      <c r="E130" s="1">
        <v>4</v>
      </c>
      <c r="F130" s="1">
        <v>31.2</v>
      </c>
      <c r="G130" s="1">
        <v>23.16</v>
      </c>
      <c r="H130" s="1">
        <v>32.14</v>
      </c>
      <c r="I130" s="1">
        <v>0.71</v>
      </c>
      <c r="J130" s="1">
        <v>2.72</v>
      </c>
      <c r="K130" s="1">
        <v>0.75</v>
      </c>
      <c r="L130" s="1">
        <f t="shared" si="1"/>
        <v>4.8124837662063857</v>
      </c>
    </row>
    <row r="131" spans="1:37" s="2" customFormat="1" x14ac:dyDescent="0.25">
      <c r="A131" s="1" t="s">
        <v>30</v>
      </c>
      <c r="B131" s="1">
        <v>0</v>
      </c>
      <c r="C131" s="1">
        <v>1</v>
      </c>
      <c r="D131" s="1">
        <v>1</v>
      </c>
      <c r="E131" s="1">
        <v>1</v>
      </c>
      <c r="F131" s="1">
        <v>23.53</v>
      </c>
      <c r="G131" s="1">
        <v>38</v>
      </c>
      <c r="H131" s="1">
        <v>43.22</v>
      </c>
      <c r="I131" s="1">
        <v>0.79</v>
      </c>
      <c r="J131" s="1">
        <v>4.2</v>
      </c>
      <c r="K131" s="1">
        <v>0.71</v>
      </c>
      <c r="L131" s="1">
        <f t="shared" si="1"/>
        <v>6.164414002968976</v>
      </c>
      <c r="M131" s="1"/>
      <c r="Y131" s="1"/>
      <c r="AK131" s="1"/>
    </row>
    <row r="132" spans="1:37" s="2" customFormat="1" x14ac:dyDescent="0.25">
      <c r="A132" s="1" t="s">
        <v>30</v>
      </c>
      <c r="B132" s="1">
        <v>0</v>
      </c>
      <c r="C132" s="1">
        <v>1</v>
      </c>
      <c r="D132" s="1">
        <v>1</v>
      </c>
      <c r="E132" s="1">
        <v>2</v>
      </c>
      <c r="F132" s="1">
        <v>23.46</v>
      </c>
      <c r="G132" s="1">
        <v>19.899999999999999</v>
      </c>
      <c r="H132" s="1">
        <v>30.22</v>
      </c>
      <c r="I132" s="1">
        <v>0.82</v>
      </c>
      <c r="J132" s="1">
        <v>5.1100000000000003</v>
      </c>
      <c r="K132" s="1">
        <v>1.1499999999999999</v>
      </c>
      <c r="L132" s="1">
        <f t="shared" ref="L132:L195" si="2">G132^0.5</f>
        <v>4.4609416046390926</v>
      </c>
    </row>
    <row r="133" spans="1:37" x14ac:dyDescent="0.25">
      <c r="A133" s="1" t="s">
        <v>30</v>
      </c>
      <c r="B133" s="1">
        <v>0</v>
      </c>
      <c r="C133" s="1">
        <v>1</v>
      </c>
      <c r="D133" s="1">
        <v>1</v>
      </c>
      <c r="E133" s="1">
        <v>3</v>
      </c>
      <c r="F133" s="1">
        <v>27.9</v>
      </c>
      <c r="G133" s="1">
        <v>20.62</v>
      </c>
      <c r="H133" s="1">
        <v>44.5</v>
      </c>
      <c r="I133" s="1">
        <v>0.85</v>
      </c>
      <c r="J133" s="1">
        <v>6.72</v>
      </c>
      <c r="K133" s="1">
        <v>1.34</v>
      </c>
      <c r="L133" s="1">
        <f t="shared" si="2"/>
        <v>4.5409250158970913</v>
      </c>
    </row>
    <row r="134" spans="1:37" x14ac:dyDescent="0.25">
      <c r="A134" s="1" t="s">
        <v>30</v>
      </c>
      <c r="B134" s="1">
        <v>0</v>
      </c>
      <c r="C134" s="1">
        <v>1</v>
      </c>
      <c r="D134" s="1">
        <v>1</v>
      </c>
      <c r="E134" s="1">
        <v>4</v>
      </c>
      <c r="F134" s="1">
        <v>25.1</v>
      </c>
      <c r="G134" s="1">
        <v>25.16</v>
      </c>
      <c r="H134" s="1">
        <v>35.72</v>
      </c>
      <c r="I134" s="1">
        <v>0.71</v>
      </c>
      <c r="J134" s="1">
        <v>5.31</v>
      </c>
      <c r="K134" s="1">
        <v>1.2</v>
      </c>
      <c r="L134" s="1">
        <f t="shared" si="2"/>
        <v>5.0159744815937808</v>
      </c>
    </row>
    <row r="135" spans="1:37" x14ac:dyDescent="0.25">
      <c r="A135" s="1" t="s">
        <v>30</v>
      </c>
      <c r="B135" s="1">
        <v>100</v>
      </c>
      <c r="C135" s="1">
        <v>1</v>
      </c>
      <c r="D135" s="1">
        <v>1</v>
      </c>
      <c r="E135" s="1">
        <v>1</v>
      </c>
      <c r="F135" s="1">
        <v>24.2</v>
      </c>
      <c r="G135" s="1">
        <v>29.91</v>
      </c>
      <c r="H135" s="1">
        <v>0</v>
      </c>
      <c r="I135" s="1">
        <v>0</v>
      </c>
      <c r="J135" s="1">
        <v>1.67</v>
      </c>
      <c r="K135" s="1">
        <v>0.41</v>
      </c>
      <c r="L135" s="1">
        <f t="shared" si="2"/>
        <v>5.4690035655501266</v>
      </c>
    </row>
    <row r="136" spans="1:37" x14ac:dyDescent="0.25">
      <c r="A136" s="1" t="s">
        <v>30</v>
      </c>
      <c r="B136" s="1">
        <v>100</v>
      </c>
      <c r="C136" s="1">
        <v>1</v>
      </c>
      <c r="D136" s="1">
        <v>1</v>
      </c>
      <c r="E136" s="1">
        <v>2</v>
      </c>
      <c r="F136" s="1">
        <v>24.43</v>
      </c>
      <c r="G136" s="1">
        <v>48.23</v>
      </c>
      <c r="H136" s="1">
        <v>0</v>
      </c>
      <c r="I136" s="1">
        <v>0</v>
      </c>
      <c r="J136" s="1">
        <v>3.3</v>
      </c>
      <c r="K136" s="1">
        <v>1.04</v>
      </c>
      <c r="L136" s="1">
        <f t="shared" si="2"/>
        <v>6.9447822140078657</v>
      </c>
    </row>
    <row r="137" spans="1:37" x14ac:dyDescent="0.25">
      <c r="A137" s="1" t="s">
        <v>30</v>
      </c>
      <c r="B137" s="1">
        <v>100</v>
      </c>
      <c r="C137" s="1">
        <v>1</v>
      </c>
      <c r="D137" s="1">
        <v>1</v>
      </c>
      <c r="E137" s="1">
        <v>3</v>
      </c>
      <c r="F137" s="1">
        <v>21.86</v>
      </c>
      <c r="G137" s="1">
        <v>28.82</v>
      </c>
      <c r="H137" s="1">
        <v>0</v>
      </c>
      <c r="I137" s="1">
        <v>0</v>
      </c>
      <c r="J137" s="1">
        <v>2.8</v>
      </c>
      <c r="K137" s="1">
        <v>0.49</v>
      </c>
      <c r="L137" s="1">
        <f t="shared" si="2"/>
        <v>5.3684262125878197</v>
      </c>
    </row>
    <row r="138" spans="1:37" x14ac:dyDescent="0.25">
      <c r="A138" s="1" t="s">
        <v>30</v>
      </c>
      <c r="B138" s="1">
        <v>100</v>
      </c>
      <c r="C138" s="1">
        <v>1</v>
      </c>
      <c r="D138" s="1">
        <v>1</v>
      </c>
      <c r="E138" s="1">
        <v>4</v>
      </c>
      <c r="F138" s="1">
        <v>19.53</v>
      </c>
      <c r="G138" s="1">
        <v>27.05</v>
      </c>
      <c r="H138" s="1">
        <v>0</v>
      </c>
      <c r="I138" s="1">
        <v>0</v>
      </c>
      <c r="J138" s="1">
        <v>3.33</v>
      </c>
      <c r="K138" s="1">
        <v>0.84</v>
      </c>
      <c r="L138" s="1">
        <f t="shared" si="2"/>
        <v>5.2009614495783376</v>
      </c>
    </row>
    <row r="139" spans="1:37" x14ac:dyDescent="0.25">
      <c r="A139" s="1" t="s">
        <v>30</v>
      </c>
      <c r="B139" s="1">
        <v>150</v>
      </c>
      <c r="C139" s="1">
        <v>1</v>
      </c>
      <c r="D139" s="1">
        <v>1</v>
      </c>
      <c r="E139" s="1">
        <v>1</v>
      </c>
      <c r="F139" s="1">
        <v>22.26</v>
      </c>
      <c r="G139" s="1">
        <v>66.3</v>
      </c>
      <c r="H139" s="1">
        <v>0</v>
      </c>
      <c r="I139" s="1">
        <v>0</v>
      </c>
      <c r="J139" s="1">
        <v>2.7</v>
      </c>
      <c r="K139" s="1">
        <v>0.57999999999999996</v>
      </c>
      <c r="L139" s="1">
        <f t="shared" si="2"/>
        <v>8.1424811943289122</v>
      </c>
    </row>
    <row r="140" spans="1:37" x14ac:dyDescent="0.25">
      <c r="A140" s="1" t="s">
        <v>30</v>
      </c>
      <c r="B140" s="1">
        <v>150</v>
      </c>
      <c r="C140" s="1">
        <v>1</v>
      </c>
      <c r="D140" s="1">
        <v>1</v>
      </c>
      <c r="E140" s="1">
        <v>2</v>
      </c>
      <c r="F140" s="1">
        <v>22.73</v>
      </c>
      <c r="G140" s="1">
        <v>67.510000000000005</v>
      </c>
      <c r="H140" s="1">
        <v>22.7</v>
      </c>
      <c r="I140" s="1">
        <v>0.41</v>
      </c>
      <c r="J140" s="1">
        <v>0.75</v>
      </c>
      <c r="K140" s="1">
        <v>0.46</v>
      </c>
      <c r="L140" s="1">
        <f t="shared" si="2"/>
        <v>8.2164469206585888</v>
      </c>
    </row>
    <row r="141" spans="1:37" x14ac:dyDescent="0.25">
      <c r="A141" s="1" t="s">
        <v>30</v>
      </c>
      <c r="B141" s="1">
        <v>150</v>
      </c>
      <c r="C141" s="1">
        <v>1</v>
      </c>
      <c r="D141" s="1">
        <v>1</v>
      </c>
      <c r="E141" s="1">
        <v>3</v>
      </c>
      <c r="F141" s="1">
        <v>18.5</v>
      </c>
      <c r="G141" s="1">
        <v>79.599999999999994</v>
      </c>
      <c r="H141" s="1">
        <v>31.12</v>
      </c>
      <c r="I141" s="1">
        <v>0.39</v>
      </c>
      <c r="J141" s="1">
        <v>0.6</v>
      </c>
      <c r="K141" s="1">
        <v>0.27</v>
      </c>
      <c r="L141" s="1">
        <f t="shared" si="2"/>
        <v>8.9218832092781852</v>
      </c>
    </row>
    <row r="142" spans="1:37" x14ac:dyDescent="0.25">
      <c r="A142" s="1" t="s">
        <v>30</v>
      </c>
      <c r="B142" s="1">
        <v>150</v>
      </c>
      <c r="C142" s="1">
        <v>1</v>
      </c>
      <c r="D142" s="1">
        <v>1</v>
      </c>
      <c r="E142" s="1">
        <v>4</v>
      </c>
      <c r="F142" s="1">
        <v>23.36</v>
      </c>
      <c r="G142" s="1">
        <v>31.43</v>
      </c>
      <c r="H142" s="1">
        <v>0</v>
      </c>
      <c r="I142" s="1">
        <v>0</v>
      </c>
      <c r="J142" s="1">
        <v>0</v>
      </c>
      <c r="K142" s="1">
        <v>0</v>
      </c>
      <c r="L142" s="1">
        <f t="shared" si="2"/>
        <v>5.6062465161639121</v>
      </c>
    </row>
    <row r="143" spans="1:37" x14ac:dyDescent="0.25">
      <c r="A143" s="1" t="s">
        <v>30</v>
      </c>
      <c r="B143" s="1">
        <v>200</v>
      </c>
      <c r="C143" s="1">
        <v>1</v>
      </c>
      <c r="D143" s="1">
        <v>1</v>
      </c>
      <c r="E143" s="1">
        <v>1</v>
      </c>
      <c r="F143" s="1">
        <v>19.16</v>
      </c>
      <c r="G143" s="1">
        <v>116.05</v>
      </c>
      <c r="H143" s="1">
        <v>0</v>
      </c>
      <c r="I143" s="1">
        <v>0</v>
      </c>
      <c r="J143" s="1">
        <v>0</v>
      </c>
      <c r="K143" s="1">
        <v>0</v>
      </c>
      <c r="L143" s="1">
        <f t="shared" si="2"/>
        <v>10.772650555921695</v>
      </c>
    </row>
    <row r="144" spans="1:37" x14ac:dyDescent="0.25">
      <c r="A144" s="1" t="s">
        <v>30</v>
      </c>
      <c r="B144" s="1">
        <v>200</v>
      </c>
      <c r="C144" s="1">
        <v>1</v>
      </c>
      <c r="D144" s="1">
        <v>1</v>
      </c>
      <c r="E144" s="1">
        <v>2</v>
      </c>
      <c r="F144" s="1">
        <v>15.63</v>
      </c>
      <c r="G144" s="27">
        <v>426.4</v>
      </c>
      <c r="H144" s="1">
        <v>0</v>
      </c>
      <c r="I144" s="1">
        <v>0</v>
      </c>
      <c r="J144" s="1">
        <v>0</v>
      </c>
      <c r="K144" s="1">
        <v>0</v>
      </c>
      <c r="L144" s="1">
        <f t="shared" si="2"/>
        <v>20.649455198624491</v>
      </c>
    </row>
    <row r="145" spans="1:12" x14ac:dyDescent="0.25">
      <c r="A145" s="1" t="s">
        <v>30</v>
      </c>
      <c r="B145" s="1">
        <v>200</v>
      </c>
      <c r="C145" s="1">
        <v>1</v>
      </c>
      <c r="D145" s="1">
        <v>1</v>
      </c>
      <c r="E145" s="1">
        <v>3</v>
      </c>
      <c r="F145" s="1">
        <v>16.46</v>
      </c>
      <c r="G145" s="27">
        <v>763.2</v>
      </c>
      <c r="H145" s="1">
        <v>0</v>
      </c>
      <c r="I145" s="1">
        <v>0</v>
      </c>
      <c r="J145" s="1">
        <v>0</v>
      </c>
      <c r="K145" s="1">
        <v>0</v>
      </c>
      <c r="L145" s="1">
        <f t="shared" si="2"/>
        <v>27.626074639731211</v>
      </c>
    </row>
    <row r="146" spans="1:12" x14ac:dyDescent="0.25">
      <c r="A146" s="1" t="s">
        <v>30</v>
      </c>
      <c r="B146" s="1">
        <v>200</v>
      </c>
      <c r="C146" s="1">
        <v>1</v>
      </c>
      <c r="D146" s="1">
        <v>1</v>
      </c>
      <c r="E146" s="1">
        <v>4</v>
      </c>
      <c r="F146" s="1">
        <v>18</v>
      </c>
      <c r="G146" s="27">
        <v>716.3</v>
      </c>
      <c r="H146" s="1">
        <v>0</v>
      </c>
      <c r="I146" s="1">
        <v>0</v>
      </c>
      <c r="J146" s="1">
        <v>0</v>
      </c>
      <c r="K146" s="1">
        <v>0</v>
      </c>
      <c r="L146" s="1">
        <f t="shared" si="2"/>
        <v>26.763781496642061</v>
      </c>
    </row>
    <row r="147" spans="1:12" x14ac:dyDescent="0.25">
      <c r="A147" s="1" t="s">
        <v>30</v>
      </c>
      <c r="B147" s="1">
        <v>0</v>
      </c>
      <c r="C147" s="1">
        <v>2</v>
      </c>
      <c r="D147" s="1">
        <v>1</v>
      </c>
      <c r="E147" s="1">
        <v>1</v>
      </c>
      <c r="F147" s="1">
        <v>22.96</v>
      </c>
      <c r="G147" s="1">
        <v>21.22</v>
      </c>
      <c r="H147" s="1">
        <v>36.5</v>
      </c>
      <c r="I147" s="1">
        <v>0.85</v>
      </c>
      <c r="J147" s="1">
        <v>5.72</v>
      </c>
      <c r="K147" s="1">
        <v>1.43</v>
      </c>
      <c r="L147" s="1">
        <f t="shared" si="2"/>
        <v>4.6065171225124084</v>
      </c>
    </row>
    <row r="148" spans="1:12" x14ac:dyDescent="0.25">
      <c r="A148" s="1" t="s">
        <v>30</v>
      </c>
      <c r="B148" s="1">
        <v>0</v>
      </c>
      <c r="C148" s="1">
        <v>2</v>
      </c>
      <c r="D148" s="1">
        <v>1</v>
      </c>
      <c r="E148" s="1">
        <v>2</v>
      </c>
      <c r="F148" s="1">
        <v>27.9</v>
      </c>
      <c r="G148" s="1">
        <v>23.64</v>
      </c>
      <c r="H148" s="1">
        <v>35.5</v>
      </c>
      <c r="I148" s="1">
        <v>0.7</v>
      </c>
      <c r="J148" s="1">
        <v>7.52</v>
      </c>
      <c r="K148" s="1">
        <v>1.57</v>
      </c>
      <c r="L148" s="1">
        <f t="shared" si="2"/>
        <v>4.8620983124572872</v>
      </c>
    </row>
    <row r="149" spans="1:12" x14ac:dyDescent="0.25">
      <c r="A149" s="1" t="s">
        <v>30</v>
      </c>
      <c r="B149" s="1">
        <v>0</v>
      </c>
      <c r="C149" s="1">
        <v>2</v>
      </c>
      <c r="D149" s="1">
        <v>1</v>
      </c>
      <c r="E149" s="1">
        <v>3</v>
      </c>
      <c r="F149" s="1">
        <v>26.26</v>
      </c>
      <c r="G149" s="1">
        <v>24.33</v>
      </c>
      <c r="H149" s="1">
        <v>39</v>
      </c>
      <c r="I149" s="1">
        <v>0.8</v>
      </c>
      <c r="J149" s="1">
        <v>5.95</v>
      </c>
      <c r="K149" s="1">
        <v>1.32</v>
      </c>
      <c r="L149" s="1">
        <f t="shared" si="2"/>
        <v>4.9325449820554095</v>
      </c>
    </row>
    <row r="150" spans="1:12" x14ac:dyDescent="0.25">
      <c r="A150" s="1" t="s">
        <v>30</v>
      </c>
      <c r="B150" s="1">
        <v>0</v>
      </c>
      <c r="C150" s="1">
        <v>2</v>
      </c>
      <c r="D150" s="1">
        <v>1</v>
      </c>
      <c r="E150" s="1">
        <v>4</v>
      </c>
      <c r="F150" s="1">
        <v>30.9</v>
      </c>
      <c r="G150" s="1">
        <v>26.81</v>
      </c>
      <c r="H150" s="1">
        <v>31.5</v>
      </c>
      <c r="I150" s="1">
        <v>0.61</v>
      </c>
      <c r="J150" s="1">
        <v>6.11</v>
      </c>
      <c r="K150" s="1">
        <v>1.1599999999999999</v>
      </c>
      <c r="L150" s="1">
        <f t="shared" si="2"/>
        <v>5.1778373863998466</v>
      </c>
    </row>
    <row r="151" spans="1:12" x14ac:dyDescent="0.25">
      <c r="A151" s="1" t="s">
        <v>30</v>
      </c>
      <c r="B151" s="1">
        <v>100</v>
      </c>
      <c r="C151" s="1">
        <v>2</v>
      </c>
      <c r="D151" s="1">
        <v>1</v>
      </c>
      <c r="E151" s="1">
        <v>1</v>
      </c>
      <c r="F151" s="1">
        <v>18.63</v>
      </c>
      <c r="G151" s="1">
        <v>44.65</v>
      </c>
      <c r="H151" s="1">
        <v>32.14</v>
      </c>
      <c r="I151" s="1">
        <v>0.63</v>
      </c>
      <c r="J151" s="1">
        <v>1.59</v>
      </c>
      <c r="K151" s="1">
        <v>0.66</v>
      </c>
      <c r="L151" s="1">
        <f t="shared" si="2"/>
        <v>6.6820655489152454</v>
      </c>
    </row>
    <row r="152" spans="1:12" x14ac:dyDescent="0.25">
      <c r="A152" s="1" t="s">
        <v>30</v>
      </c>
      <c r="B152" s="1">
        <v>100</v>
      </c>
      <c r="C152" s="1">
        <v>2</v>
      </c>
      <c r="D152" s="1">
        <v>1</v>
      </c>
      <c r="E152" s="1">
        <v>2</v>
      </c>
      <c r="F152" s="1">
        <v>25.03</v>
      </c>
      <c r="G152" s="1">
        <v>38.31</v>
      </c>
      <c r="H152" s="1">
        <v>35.17</v>
      </c>
      <c r="I152" s="1">
        <v>0.73</v>
      </c>
      <c r="J152" s="1">
        <v>1.73</v>
      </c>
      <c r="K152" s="1">
        <v>0.44</v>
      </c>
      <c r="L152" s="1">
        <f t="shared" si="2"/>
        <v>6.1895072501775132</v>
      </c>
    </row>
    <row r="153" spans="1:12" x14ac:dyDescent="0.25">
      <c r="A153" s="1" t="s">
        <v>30</v>
      </c>
      <c r="B153" s="1">
        <v>100</v>
      </c>
      <c r="C153" s="1">
        <v>2</v>
      </c>
      <c r="D153" s="1">
        <v>1</v>
      </c>
      <c r="E153" s="1">
        <v>3</v>
      </c>
      <c r="F153" s="1">
        <v>20.5</v>
      </c>
      <c r="G153" s="1">
        <v>29.65</v>
      </c>
      <c r="H153" s="1">
        <v>29.71</v>
      </c>
      <c r="I153" s="1">
        <v>0.68</v>
      </c>
      <c r="J153" s="1">
        <v>1.67</v>
      </c>
      <c r="K153" s="1">
        <v>0.56000000000000005</v>
      </c>
      <c r="L153" s="1">
        <f t="shared" si="2"/>
        <v>5.4451813560247926</v>
      </c>
    </row>
    <row r="154" spans="1:12" x14ac:dyDescent="0.25">
      <c r="A154" s="1" t="s">
        <v>30</v>
      </c>
      <c r="B154" s="1">
        <v>100</v>
      </c>
      <c r="C154" s="1">
        <v>2</v>
      </c>
      <c r="D154" s="1">
        <v>1</v>
      </c>
      <c r="E154" s="1">
        <v>4</v>
      </c>
      <c r="F154" s="1">
        <v>20.059999999999999</v>
      </c>
      <c r="G154" s="1">
        <v>61.47</v>
      </c>
      <c r="H154" s="1">
        <v>30.75</v>
      </c>
      <c r="I154" s="1">
        <v>0.75</v>
      </c>
      <c r="J154" s="1">
        <v>3.2</v>
      </c>
      <c r="K154" s="1">
        <v>0.74</v>
      </c>
      <c r="L154" s="1">
        <f t="shared" si="2"/>
        <v>7.8402806072231881</v>
      </c>
    </row>
    <row r="155" spans="1:12" x14ac:dyDescent="0.25">
      <c r="A155" s="1" t="s">
        <v>30</v>
      </c>
      <c r="B155" s="1">
        <v>150</v>
      </c>
      <c r="C155" s="1">
        <v>2</v>
      </c>
      <c r="D155" s="1">
        <v>1</v>
      </c>
      <c r="E155" s="1">
        <v>1</v>
      </c>
      <c r="F155" s="1">
        <v>18.329999999999998</v>
      </c>
      <c r="G155" s="1">
        <v>46.44</v>
      </c>
      <c r="H155" s="1">
        <v>29.88</v>
      </c>
      <c r="I155" s="1">
        <v>0.71</v>
      </c>
      <c r="J155" s="1">
        <v>1.53</v>
      </c>
      <c r="K155" s="1">
        <v>0.5</v>
      </c>
      <c r="L155" s="1">
        <f t="shared" si="2"/>
        <v>6.8146900149603278</v>
      </c>
    </row>
    <row r="156" spans="1:12" x14ac:dyDescent="0.25">
      <c r="A156" s="1" t="s">
        <v>30</v>
      </c>
      <c r="B156" s="1">
        <v>150</v>
      </c>
      <c r="C156" s="1">
        <v>2</v>
      </c>
      <c r="D156" s="1">
        <v>1</v>
      </c>
      <c r="E156" s="1">
        <v>2</v>
      </c>
      <c r="F156" s="1">
        <v>19.100000000000001</v>
      </c>
      <c r="G156" s="1">
        <v>22.66</v>
      </c>
      <c r="H156" s="1">
        <v>22.2</v>
      </c>
      <c r="I156" s="1">
        <v>0.49</v>
      </c>
      <c r="J156" s="1">
        <v>0.6</v>
      </c>
      <c r="K156" s="1">
        <v>0.3</v>
      </c>
      <c r="L156" s="1">
        <f t="shared" si="2"/>
        <v>4.7602520941647617</v>
      </c>
    </row>
    <row r="157" spans="1:12" x14ac:dyDescent="0.25">
      <c r="A157" s="1" t="s">
        <v>30</v>
      </c>
      <c r="B157" s="1">
        <v>150</v>
      </c>
      <c r="C157" s="1">
        <v>2</v>
      </c>
      <c r="D157" s="1">
        <v>1</v>
      </c>
      <c r="E157" s="1">
        <v>3</v>
      </c>
      <c r="F157" s="1">
        <v>21.66</v>
      </c>
      <c r="G157" s="1">
        <v>59.48</v>
      </c>
      <c r="H157" s="1">
        <v>24.6</v>
      </c>
      <c r="I157" s="1">
        <v>0.43</v>
      </c>
      <c r="J157" s="1">
        <v>0.9</v>
      </c>
      <c r="K157" s="1">
        <v>0.5</v>
      </c>
      <c r="L157" s="1">
        <f t="shared" si="2"/>
        <v>7.712327793863536</v>
      </c>
    </row>
    <row r="158" spans="1:12" x14ac:dyDescent="0.25">
      <c r="A158" s="1" t="s">
        <v>30</v>
      </c>
      <c r="B158" s="1">
        <v>150</v>
      </c>
      <c r="C158" s="1">
        <v>2</v>
      </c>
      <c r="D158" s="1">
        <v>1</v>
      </c>
      <c r="E158" s="1">
        <v>4</v>
      </c>
      <c r="F158" s="1">
        <v>24.53</v>
      </c>
      <c r="G158" s="1">
        <v>29.08</v>
      </c>
      <c r="H158" s="1">
        <v>19.809999999999999</v>
      </c>
      <c r="I158" s="1">
        <v>0.39</v>
      </c>
      <c r="J158" s="1">
        <v>0.2</v>
      </c>
      <c r="K158" s="1">
        <v>0.12</v>
      </c>
      <c r="L158" s="1">
        <f t="shared" si="2"/>
        <v>5.3925875050851051</v>
      </c>
    </row>
    <row r="159" spans="1:12" x14ac:dyDescent="0.25">
      <c r="A159" s="1" t="s">
        <v>30</v>
      </c>
      <c r="B159" s="1">
        <v>200</v>
      </c>
      <c r="C159" s="1">
        <v>2</v>
      </c>
      <c r="D159" s="1">
        <v>1</v>
      </c>
      <c r="E159" s="1">
        <v>1</v>
      </c>
      <c r="F159" s="1">
        <v>13.9</v>
      </c>
      <c r="G159" s="1">
        <v>81.23</v>
      </c>
      <c r="H159" s="1">
        <v>0</v>
      </c>
      <c r="I159" s="1">
        <v>0</v>
      </c>
      <c r="J159" s="1">
        <v>0</v>
      </c>
      <c r="K159" s="1">
        <v>0</v>
      </c>
      <c r="L159" s="1">
        <f t="shared" si="2"/>
        <v>9.0127687199883262</v>
      </c>
    </row>
    <row r="160" spans="1:12" x14ac:dyDescent="0.25">
      <c r="A160" s="1" t="s">
        <v>30</v>
      </c>
      <c r="B160" s="1">
        <v>200</v>
      </c>
      <c r="C160" s="1">
        <v>2</v>
      </c>
      <c r="D160" s="1">
        <v>1</v>
      </c>
      <c r="E160" s="1">
        <v>2</v>
      </c>
      <c r="F160" s="1">
        <v>18.93</v>
      </c>
      <c r="G160" s="1">
        <v>34.049999999999997</v>
      </c>
      <c r="H160" s="1">
        <v>0</v>
      </c>
      <c r="I160" s="1">
        <v>0</v>
      </c>
      <c r="J160" s="1">
        <v>0</v>
      </c>
      <c r="K160" s="1">
        <v>0</v>
      </c>
      <c r="L160" s="1">
        <f t="shared" si="2"/>
        <v>5.8352377843580632</v>
      </c>
    </row>
    <row r="161" spans="1:12" x14ac:dyDescent="0.25">
      <c r="A161" s="1" t="s">
        <v>30</v>
      </c>
      <c r="B161" s="1">
        <v>200</v>
      </c>
      <c r="C161" s="1">
        <v>2</v>
      </c>
      <c r="D161" s="1">
        <v>1</v>
      </c>
      <c r="E161" s="1">
        <v>3</v>
      </c>
      <c r="F161" s="1">
        <v>18.93</v>
      </c>
      <c r="G161" s="1">
        <v>22.2</v>
      </c>
      <c r="H161" s="1">
        <v>0</v>
      </c>
      <c r="I161" s="1">
        <v>0</v>
      </c>
      <c r="J161" s="1">
        <v>0</v>
      </c>
      <c r="K161" s="1">
        <v>0</v>
      </c>
      <c r="L161" s="1">
        <f t="shared" si="2"/>
        <v>4.7116875957558984</v>
      </c>
    </row>
    <row r="162" spans="1:12" x14ac:dyDescent="0.25">
      <c r="A162" s="1" t="s">
        <v>30</v>
      </c>
      <c r="B162" s="1">
        <v>200</v>
      </c>
      <c r="C162" s="1">
        <v>2</v>
      </c>
      <c r="D162" s="1">
        <v>1</v>
      </c>
      <c r="E162" s="1">
        <v>4</v>
      </c>
      <c r="F162" s="1">
        <v>24.1</v>
      </c>
      <c r="G162" s="1">
        <v>81.96</v>
      </c>
      <c r="H162" s="1">
        <v>0</v>
      </c>
      <c r="I162" s="1">
        <v>0</v>
      </c>
      <c r="J162" s="1">
        <v>0</v>
      </c>
      <c r="K162" s="1">
        <v>0</v>
      </c>
      <c r="L162" s="1">
        <f t="shared" si="2"/>
        <v>9.0531762382050189</v>
      </c>
    </row>
    <row r="163" spans="1:12" x14ac:dyDescent="0.25">
      <c r="A163" s="1" t="s">
        <v>30</v>
      </c>
      <c r="B163" s="1">
        <v>0</v>
      </c>
      <c r="C163" s="1">
        <v>3</v>
      </c>
      <c r="D163" s="1">
        <v>1</v>
      </c>
      <c r="E163" s="1">
        <v>1</v>
      </c>
      <c r="F163" s="1">
        <v>26.43</v>
      </c>
      <c r="G163" s="1">
        <v>29.65</v>
      </c>
      <c r="H163" s="1">
        <v>30.22</v>
      </c>
      <c r="I163" s="1">
        <v>0.71</v>
      </c>
      <c r="J163" s="1">
        <v>6.85</v>
      </c>
      <c r="K163" s="1">
        <v>2.27</v>
      </c>
      <c r="L163" s="1">
        <f t="shared" si="2"/>
        <v>5.4451813560247926</v>
      </c>
    </row>
    <row r="164" spans="1:12" x14ac:dyDescent="0.25">
      <c r="A164" s="1" t="s">
        <v>30</v>
      </c>
      <c r="B164" s="1">
        <v>0</v>
      </c>
      <c r="C164" s="1">
        <v>3</v>
      </c>
      <c r="D164" s="1">
        <v>1</v>
      </c>
      <c r="E164" s="1">
        <v>2</v>
      </c>
      <c r="F164" s="1">
        <v>29.96</v>
      </c>
      <c r="G164" s="1">
        <v>40.58</v>
      </c>
      <c r="H164" s="1">
        <v>35.18</v>
      </c>
      <c r="I164" s="1">
        <v>0.81</v>
      </c>
      <c r="J164" s="1">
        <v>6.43</v>
      </c>
      <c r="K164" s="1">
        <v>1.36</v>
      </c>
      <c r="L164" s="1">
        <f t="shared" si="2"/>
        <v>6.3702433234531943</v>
      </c>
    </row>
    <row r="165" spans="1:12" x14ac:dyDescent="0.25">
      <c r="A165" s="1" t="s">
        <v>30</v>
      </c>
      <c r="B165" s="1">
        <v>0</v>
      </c>
      <c r="C165" s="1">
        <v>3</v>
      </c>
      <c r="D165" s="1">
        <v>1</v>
      </c>
      <c r="E165" s="1">
        <v>3</v>
      </c>
      <c r="F165" s="1">
        <v>24.5</v>
      </c>
      <c r="G165" s="1">
        <v>23.9</v>
      </c>
      <c r="H165" s="1">
        <v>40.950000000000003</v>
      </c>
      <c r="I165" s="1">
        <v>0.79</v>
      </c>
      <c r="J165" s="1">
        <v>5.76</v>
      </c>
      <c r="K165" s="1">
        <v>1.1399999999999999</v>
      </c>
      <c r="L165" s="1">
        <f t="shared" si="2"/>
        <v>4.8887626246321263</v>
      </c>
    </row>
    <row r="166" spans="1:12" x14ac:dyDescent="0.25">
      <c r="A166" s="1" t="s">
        <v>30</v>
      </c>
      <c r="B166" s="1">
        <v>0</v>
      </c>
      <c r="C166" s="1">
        <v>3</v>
      </c>
      <c r="D166" s="1">
        <v>1</v>
      </c>
      <c r="E166" s="1">
        <v>4</v>
      </c>
      <c r="F166" s="1">
        <v>33.36</v>
      </c>
      <c r="G166" s="1">
        <v>23.73</v>
      </c>
      <c r="H166" s="1">
        <v>28.75</v>
      </c>
      <c r="I166" s="1">
        <v>0.68</v>
      </c>
      <c r="J166" s="1">
        <v>6.57</v>
      </c>
      <c r="K166" s="1">
        <v>1.83</v>
      </c>
      <c r="L166" s="1">
        <f t="shared" si="2"/>
        <v>4.8713447835274399</v>
      </c>
    </row>
    <row r="167" spans="1:12" x14ac:dyDescent="0.25">
      <c r="A167" s="1" t="s">
        <v>30</v>
      </c>
      <c r="B167" s="1">
        <v>100</v>
      </c>
      <c r="C167" s="1">
        <v>3</v>
      </c>
      <c r="D167" s="1">
        <v>1</v>
      </c>
      <c r="E167" s="1">
        <v>1</v>
      </c>
      <c r="F167" s="1">
        <v>24.8</v>
      </c>
      <c r="G167" s="1">
        <v>30.22</v>
      </c>
      <c r="H167" s="1">
        <v>31.26</v>
      </c>
      <c r="I167" s="1">
        <v>0.71</v>
      </c>
      <c r="J167" s="1">
        <v>2.42</v>
      </c>
      <c r="K167" s="1">
        <v>1.61</v>
      </c>
      <c r="L167" s="1">
        <f t="shared" si="2"/>
        <v>5.4972720507539012</v>
      </c>
    </row>
    <row r="168" spans="1:12" x14ac:dyDescent="0.25">
      <c r="A168" s="1" t="s">
        <v>30</v>
      </c>
      <c r="B168" s="1">
        <v>100</v>
      </c>
      <c r="C168" s="1">
        <v>3</v>
      </c>
      <c r="D168" s="1">
        <v>1</v>
      </c>
      <c r="E168" s="1">
        <v>2</v>
      </c>
      <c r="F168" s="1">
        <v>30.4</v>
      </c>
      <c r="G168" s="1">
        <v>46.83</v>
      </c>
      <c r="H168" s="1">
        <v>32.58</v>
      </c>
      <c r="I168" s="1">
        <v>0.76</v>
      </c>
      <c r="J168" s="1">
        <v>4.34</v>
      </c>
      <c r="K168" s="1">
        <v>1.25</v>
      </c>
      <c r="L168" s="1">
        <f t="shared" si="2"/>
        <v>6.8432448443702496</v>
      </c>
    </row>
    <row r="169" spans="1:12" x14ac:dyDescent="0.25">
      <c r="A169" s="1" t="s">
        <v>30</v>
      </c>
      <c r="B169" s="1">
        <v>100</v>
      </c>
      <c r="C169" s="1">
        <v>3</v>
      </c>
      <c r="D169" s="1">
        <v>1</v>
      </c>
      <c r="E169" s="1">
        <v>3</v>
      </c>
      <c r="F169" s="1">
        <v>26.13</v>
      </c>
      <c r="G169" s="1">
        <v>32.1</v>
      </c>
      <c r="H169" s="1">
        <v>30.73</v>
      </c>
      <c r="I169" s="1">
        <v>0.66</v>
      </c>
      <c r="J169" s="1">
        <v>2.4900000000000002</v>
      </c>
      <c r="K169" s="1">
        <v>0.1</v>
      </c>
      <c r="L169" s="1">
        <f t="shared" si="2"/>
        <v>5.6656861896861184</v>
      </c>
    </row>
    <row r="170" spans="1:12" x14ac:dyDescent="0.25">
      <c r="A170" s="1" t="s">
        <v>30</v>
      </c>
      <c r="B170" s="1">
        <v>100</v>
      </c>
      <c r="C170" s="1">
        <v>3</v>
      </c>
      <c r="D170" s="1">
        <v>1</v>
      </c>
      <c r="E170" s="1">
        <v>4</v>
      </c>
      <c r="F170" s="1">
        <v>26.13</v>
      </c>
      <c r="G170" s="1">
        <v>30.88</v>
      </c>
      <c r="H170" s="1">
        <v>32.229999999999997</v>
      </c>
      <c r="I170" s="1">
        <v>0.76</v>
      </c>
      <c r="J170" s="1">
        <v>3.23</v>
      </c>
      <c r="K170" s="1">
        <v>0.11</v>
      </c>
      <c r="L170" s="1">
        <f t="shared" si="2"/>
        <v>5.5569775957799221</v>
      </c>
    </row>
    <row r="171" spans="1:12" x14ac:dyDescent="0.25">
      <c r="A171" s="1" t="s">
        <v>30</v>
      </c>
      <c r="B171" s="1">
        <v>150</v>
      </c>
      <c r="C171" s="1">
        <v>3</v>
      </c>
      <c r="D171" s="1">
        <v>1</v>
      </c>
      <c r="E171" s="1">
        <v>1</v>
      </c>
      <c r="F171" s="1">
        <v>23.06</v>
      </c>
      <c r="G171" s="1">
        <v>38.22</v>
      </c>
      <c r="H171" s="1">
        <v>28</v>
      </c>
      <c r="I171" s="1">
        <v>0.7</v>
      </c>
      <c r="J171" s="1">
        <v>3.91</v>
      </c>
      <c r="K171" s="1">
        <v>0.6</v>
      </c>
      <c r="L171" s="1">
        <f t="shared" si="2"/>
        <v>6.1822326064294923</v>
      </c>
    </row>
    <row r="172" spans="1:12" x14ac:dyDescent="0.25">
      <c r="A172" s="1" t="s">
        <v>30</v>
      </c>
      <c r="B172" s="1">
        <v>150</v>
      </c>
      <c r="C172" s="1">
        <v>3</v>
      </c>
      <c r="D172" s="1">
        <v>1</v>
      </c>
      <c r="E172" s="1">
        <v>2</v>
      </c>
      <c r="F172" s="1">
        <v>22.46</v>
      </c>
      <c r="G172" s="1">
        <v>22.97</v>
      </c>
      <c r="H172" s="1">
        <v>28</v>
      </c>
      <c r="I172" s="1">
        <v>0.6</v>
      </c>
      <c r="J172" s="1">
        <v>2.4900000000000002</v>
      </c>
      <c r="K172" s="1">
        <v>0.78</v>
      </c>
      <c r="L172" s="1">
        <f t="shared" si="2"/>
        <v>4.7927027865287037</v>
      </c>
    </row>
    <row r="173" spans="1:12" x14ac:dyDescent="0.25">
      <c r="A173" s="1" t="s">
        <v>30</v>
      </c>
      <c r="B173" s="1">
        <v>150</v>
      </c>
      <c r="C173" s="1">
        <v>3</v>
      </c>
      <c r="D173" s="1">
        <v>1</v>
      </c>
      <c r="E173" s="1">
        <v>3</v>
      </c>
      <c r="F173" s="1">
        <v>31.63</v>
      </c>
      <c r="G173" s="1">
        <v>29.32</v>
      </c>
      <c r="H173" s="1">
        <v>34.700000000000003</v>
      </c>
      <c r="I173" s="1">
        <v>0.66</v>
      </c>
      <c r="J173" s="1">
        <v>2.3199999999999998</v>
      </c>
      <c r="K173" s="1">
        <v>0.76</v>
      </c>
      <c r="L173" s="1">
        <f t="shared" si="2"/>
        <v>5.4147945482723534</v>
      </c>
    </row>
    <row r="174" spans="1:12" x14ac:dyDescent="0.25">
      <c r="A174" s="1" t="s">
        <v>30</v>
      </c>
      <c r="B174" s="1">
        <v>150</v>
      </c>
      <c r="C174" s="1">
        <v>3</v>
      </c>
      <c r="D174" s="1">
        <v>1</v>
      </c>
      <c r="E174" s="1">
        <v>4</v>
      </c>
      <c r="F174" s="1">
        <v>25.7</v>
      </c>
      <c r="G174" s="1">
        <v>24.9</v>
      </c>
      <c r="H174" s="1">
        <v>35</v>
      </c>
      <c r="I174" s="1">
        <v>0.5</v>
      </c>
      <c r="J174" s="1">
        <v>2.61</v>
      </c>
      <c r="K174" s="1">
        <v>0.79</v>
      </c>
      <c r="L174" s="1">
        <f t="shared" si="2"/>
        <v>4.9899899799498595</v>
      </c>
    </row>
    <row r="175" spans="1:12" x14ac:dyDescent="0.25">
      <c r="A175" s="1" t="s">
        <v>30</v>
      </c>
      <c r="B175" s="1">
        <v>200</v>
      </c>
      <c r="C175" s="1">
        <v>3</v>
      </c>
      <c r="D175" s="1">
        <v>1</v>
      </c>
      <c r="E175" s="1">
        <v>1</v>
      </c>
      <c r="F175" s="1">
        <v>29.53</v>
      </c>
      <c r="G175" s="1">
        <v>38.33</v>
      </c>
      <c r="H175" s="1">
        <v>35</v>
      </c>
      <c r="I175" s="1">
        <v>0.7</v>
      </c>
      <c r="J175" s="1">
        <v>3.4</v>
      </c>
      <c r="K175" s="1">
        <v>0.87</v>
      </c>
      <c r="L175" s="1">
        <f t="shared" si="2"/>
        <v>6.1911226768656427</v>
      </c>
    </row>
    <row r="176" spans="1:12" x14ac:dyDescent="0.25">
      <c r="A176" s="1" t="s">
        <v>30</v>
      </c>
      <c r="B176" s="1">
        <v>200</v>
      </c>
      <c r="C176" s="1">
        <v>3</v>
      </c>
      <c r="D176" s="1">
        <v>1</v>
      </c>
      <c r="E176" s="1">
        <v>2</v>
      </c>
      <c r="F176" s="1">
        <v>23.93</v>
      </c>
      <c r="G176" s="1">
        <v>48.36</v>
      </c>
      <c r="H176" s="1">
        <v>32.83</v>
      </c>
      <c r="I176" s="1">
        <v>0.63</v>
      </c>
      <c r="J176" s="1">
        <v>2.65</v>
      </c>
      <c r="K176" s="1">
        <v>0.69</v>
      </c>
      <c r="L176" s="1">
        <f t="shared" si="2"/>
        <v>6.9541354602854843</v>
      </c>
    </row>
    <row r="177" spans="1:12" x14ac:dyDescent="0.25">
      <c r="A177" s="1" t="s">
        <v>30</v>
      </c>
      <c r="B177" s="1">
        <v>200</v>
      </c>
      <c r="C177" s="1">
        <v>3</v>
      </c>
      <c r="D177" s="1">
        <v>1</v>
      </c>
      <c r="E177" s="1">
        <v>3</v>
      </c>
      <c r="F177" s="1">
        <v>25.03</v>
      </c>
      <c r="G177" s="1">
        <v>27.43</v>
      </c>
      <c r="H177" s="1">
        <v>34.1</v>
      </c>
      <c r="I177" s="1">
        <v>0.7</v>
      </c>
      <c r="J177" s="1">
        <v>2.0699999999999998</v>
      </c>
      <c r="K177" s="1">
        <v>0.86</v>
      </c>
      <c r="L177" s="1">
        <f t="shared" si="2"/>
        <v>5.2373657500693991</v>
      </c>
    </row>
    <row r="178" spans="1:12" x14ac:dyDescent="0.25">
      <c r="A178" s="1" t="s">
        <v>30</v>
      </c>
      <c r="B178" s="1">
        <v>200</v>
      </c>
      <c r="C178" s="1">
        <v>3</v>
      </c>
      <c r="D178" s="1">
        <v>1</v>
      </c>
      <c r="E178" s="1">
        <v>4</v>
      </c>
      <c r="F178" s="1">
        <v>25.83</v>
      </c>
      <c r="G178" s="1">
        <v>23.39</v>
      </c>
      <c r="H178" s="1">
        <v>33.200000000000003</v>
      </c>
      <c r="I178" s="1">
        <v>0.73</v>
      </c>
      <c r="J178" s="1">
        <v>1.57</v>
      </c>
      <c r="K178" s="1">
        <v>0.27</v>
      </c>
      <c r="L178" s="1">
        <f t="shared" si="2"/>
        <v>4.8363209157374989</v>
      </c>
    </row>
    <row r="179" spans="1:12" x14ac:dyDescent="0.25">
      <c r="A179" s="1" t="s">
        <v>30</v>
      </c>
      <c r="B179" s="1">
        <v>0</v>
      </c>
      <c r="C179" s="1">
        <v>4</v>
      </c>
      <c r="D179" s="1">
        <v>1</v>
      </c>
      <c r="E179" s="1">
        <v>1</v>
      </c>
      <c r="F179" s="1">
        <v>31.3</v>
      </c>
      <c r="G179" s="1">
        <v>25.61</v>
      </c>
      <c r="H179" s="1">
        <v>32.049999999999997</v>
      </c>
      <c r="I179" s="1">
        <v>0.9</v>
      </c>
      <c r="J179" s="1">
        <v>6.75</v>
      </c>
      <c r="K179" s="1">
        <v>1.75</v>
      </c>
      <c r="L179" s="1">
        <f t="shared" si="2"/>
        <v>5.0606323715519981</v>
      </c>
    </row>
    <row r="180" spans="1:12" x14ac:dyDescent="0.25">
      <c r="A180" s="1" t="s">
        <v>30</v>
      </c>
      <c r="B180" s="1">
        <v>0</v>
      </c>
      <c r="C180" s="1">
        <v>4</v>
      </c>
      <c r="D180" s="1">
        <v>1</v>
      </c>
      <c r="E180" s="1">
        <v>2</v>
      </c>
      <c r="F180" s="1">
        <v>30.66</v>
      </c>
      <c r="G180" s="1">
        <v>22.7</v>
      </c>
      <c r="H180" s="1">
        <v>41.71</v>
      </c>
      <c r="I180" s="1">
        <v>0.86</v>
      </c>
      <c r="J180" s="1">
        <v>6.57</v>
      </c>
      <c r="K180" s="1">
        <v>1.3</v>
      </c>
      <c r="L180" s="1">
        <f t="shared" si="2"/>
        <v>4.7644516998286379</v>
      </c>
    </row>
    <row r="181" spans="1:12" x14ac:dyDescent="0.25">
      <c r="A181" s="1" t="s">
        <v>30</v>
      </c>
      <c r="B181" s="1">
        <v>0</v>
      </c>
      <c r="C181" s="1">
        <v>4</v>
      </c>
      <c r="D181" s="1">
        <v>1</v>
      </c>
      <c r="E181" s="1">
        <v>3</v>
      </c>
      <c r="F181" s="1">
        <v>31.46</v>
      </c>
      <c r="G181" s="1">
        <v>21.49</v>
      </c>
      <c r="H181" s="1">
        <v>39.71</v>
      </c>
      <c r="I181" s="1">
        <v>0.63</v>
      </c>
      <c r="J181" s="1">
        <v>6.64</v>
      </c>
      <c r="K181" s="1">
        <v>2.36</v>
      </c>
      <c r="L181" s="1">
        <f t="shared" si="2"/>
        <v>4.6357307945997039</v>
      </c>
    </row>
    <row r="182" spans="1:12" x14ac:dyDescent="0.25">
      <c r="A182" s="1" t="s">
        <v>30</v>
      </c>
      <c r="B182" s="1">
        <v>0</v>
      </c>
      <c r="C182" s="1">
        <v>4</v>
      </c>
      <c r="D182" s="1">
        <v>1</v>
      </c>
      <c r="E182" s="1">
        <v>4</v>
      </c>
      <c r="F182" s="1">
        <v>33</v>
      </c>
      <c r="G182" s="1">
        <v>23.15</v>
      </c>
      <c r="H182" s="1">
        <v>37.1</v>
      </c>
      <c r="I182" s="1">
        <v>0.73</v>
      </c>
      <c r="J182" s="1">
        <v>7.34</v>
      </c>
      <c r="K182" s="1">
        <v>2.2400000000000002</v>
      </c>
      <c r="L182" s="1">
        <f t="shared" si="2"/>
        <v>4.8114446894877636</v>
      </c>
    </row>
    <row r="183" spans="1:12" x14ac:dyDescent="0.25">
      <c r="A183" s="1" t="s">
        <v>30</v>
      </c>
      <c r="B183" s="1">
        <v>100</v>
      </c>
      <c r="C183" s="1">
        <v>4</v>
      </c>
      <c r="D183" s="1">
        <v>1</v>
      </c>
      <c r="E183" s="1">
        <v>1</v>
      </c>
      <c r="F183" s="1">
        <v>32.299999999999997</v>
      </c>
      <c r="G183" s="1">
        <v>22.32</v>
      </c>
      <c r="H183" s="1">
        <v>39.950000000000003</v>
      </c>
      <c r="I183" s="1">
        <v>0.68</v>
      </c>
      <c r="J183" s="1">
        <v>4.0599999999999996</v>
      </c>
      <c r="K183" s="1">
        <v>0.94</v>
      </c>
      <c r="L183" s="1">
        <f t="shared" si="2"/>
        <v>4.724404724407087</v>
      </c>
    </row>
    <row r="184" spans="1:12" x14ac:dyDescent="0.25">
      <c r="A184" s="1" t="s">
        <v>30</v>
      </c>
      <c r="B184" s="1">
        <v>100</v>
      </c>
      <c r="C184" s="1">
        <v>4</v>
      </c>
      <c r="D184" s="1">
        <v>1</v>
      </c>
      <c r="E184" s="1">
        <v>2</v>
      </c>
      <c r="F184" s="1">
        <v>29.26</v>
      </c>
      <c r="G184" s="1">
        <v>29.6</v>
      </c>
      <c r="H184" s="1">
        <v>46.14</v>
      </c>
      <c r="I184" s="1">
        <v>0.9</v>
      </c>
      <c r="J184" s="1">
        <v>2.02</v>
      </c>
      <c r="K184" s="1">
        <v>1.48</v>
      </c>
      <c r="L184" s="1">
        <f t="shared" si="2"/>
        <v>5.440588203494177</v>
      </c>
    </row>
    <row r="185" spans="1:12" x14ac:dyDescent="0.25">
      <c r="A185" s="1" t="s">
        <v>30</v>
      </c>
      <c r="B185" s="1">
        <v>100</v>
      </c>
      <c r="C185" s="1">
        <v>4</v>
      </c>
      <c r="D185" s="1">
        <v>1</v>
      </c>
      <c r="E185" s="1">
        <v>3</v>
      </c>
      <c r="F185" s="1">
        <v>23.13</v>
      </c>
      <c r="G185" s="1">
        <v>30.84</v>
      </c>
      <c r="H185" s="1">
        <v>32</v>
      </c>
      <c r="I185" s="1">
        <v>0.7</v>
      </c>
      <c r="J185" s="1">
        <v>3.85</v>
      </c>
      <c r="K185" s="1">
        <v>0.87</v>
      </c>
      <c r="L185" s="1">
        <f t="shared" si="2"/>
        <v>5.5533773507659285</v>
      </c>
    </row>
    <row r="186" spans="1:12" x14ac:dyDescent="0.25">
      <c r="A186" s="1" t="s">
        <v>30</v>
      </c>
      <c r="B186" s="1">
        <v>100</v>
      </c>
      <c r="C186" s="1">
        <v>4</v>
      </c>
      <c r="D186" s="1">
        <v>1</v>
      </c>
      <c r="E186" s="1">
        <v>4</v>
      </c>
      <c r="F186" s="1">
        <v>29.43</v>
      </c>
      <c r="G186" s="1">
        <v>29.94</v>
      </c>
      <c r="H186" s="1">
        <v>26</v>
      </c>
      <c r="I186" s="1">
        <v>0.65</v>
      </c>
      <c r="J186" s="1">
        <v>4.17</v>
      </c>
      <c r="K186" s="1">
        <v>0.83</v>
      </c>
      <c r="L186" s="1">
        <f t="shared" si="2"/>
        <v>5.4717456081217808</v>
      </c>
    </row>
    <row r="187" spans="1:12" x14ac:dyDescent="0.25">
      <c r="A187" s="1" t="s">
        <v>30</v>
      </c>
      <c r="B187" s="1">
        <v>150</v>
      </c>
      <c r="C187" s="1">
        <v>4</v>
      </c>
      <c r="D187" s="1">
        <v>1</v>
      </c>
      <c r="E187" s="1">
        <v>1</v>
      </c>
      <c r="F187" s="1">
        <v>26.46</v>
      </c>
      <c r="G187" s="1">
        <v>23.85</v>
      </c>
      <c r="H187" s="1">
        <v>30.78</v>
      </c>
      <c r="I187" s="1">
        <v>0.7</v>
      </c>
      <c r="J187" s="1">
        <v>3.57</v>
      </c>
      <c r="K187" s="1">
        <v>0.9</v>
      </c>
      <c r="L187" s="1">
        <f t="shared" si="2"/>
        <v>4.8836461788299124</v>
      </c>
    </row>
    <row r="188" spans="1:12" x14ac:dyDescent="0.25">
      <c r="A188" s="1" t="s">
        <v>30</v>
      </c>
      <c r="B188" s="1">
        <v>150</v>
      </c>
      <c r="C188" s="1">
        <v>4</v>
      </c>
      <c r="D188" s="1">
        <v>1</v>
      </c>
      <c r="E188" s="1">
        <v>2</v>
      </c>
      <c r="F188" s="1">
        <v>28.23</v>
      </c>
      <c r="G188" s="1">
        <v>19.25</v>
      </c>
      <c r="H188" s="1">
        <v>29.18</v>
      </c>
      <c r="I188" s="1">
        <v>0.66</v>
      </c>
      <c r="J188" s="1">
        <v>2.8</v>
      </c>
      <c r="K188" s="1">
        <v>0.05</v>
      </c>
      <c r="L188" s="1">
        <f t="shared" si="2"/>
        <v>4.3874821936960613</v>
      </c>
    </row>
    <row r="189" spans="1:12" x14ac:dyDescent="0.25">
      <c r="A189" s="1" t="s">
        <v>30</v>
      </c>
      <c r="B189" s="1">
        <v>150</v>
      </c>
      <c r="C189" s="1">
        <v>4</v>
      </c>
      <c r="D189" s="1">
        <v>1</v>
      </c>
      <c r="E189" s="1">
        <v>3</v>
      </c>
      <c r="F189" s="1">
        <v>28.36</v>
      </c>
      <c r="G189" s="1">
        <v>40.39</v>
      </c>
      <c r="H189" s="1">
        <v>40.1</v>
      </c>
      <c r="I189" s="1">
        <v>0.73</v>
      </c>
      <c r="J189" s="1">
        <v>4.03</v>
      </c>
      <c r="K189" s="1">
        <v>1.19</v>
      </c>
      <c r="L189" s="1">
        <f t="shared" si="2"/>
        <v>6.3553127381742591</v>
      </c>
    </row>
    <row r="190" spans="1:12" x14ac:dyDescent="0.25">
      <c r="A190" s="1" t="s">
        <v>30</v>
      </c>
      <c r="B190" s="1">
        <v>150</v>
      </c>
      <c r="C190" s="1">
        <v>4</v>
      </c>
      <c r="D190" s="1">
        <v>1</v>
      </c>
      <c r="E190" s="1">
        <v>4</v>
      </c>
      <c r="F190" s="1">
        <v>25</v>
      </c>
      <c r="G190" s="1">
        <v>34.67</v>
      </c>
      <c r="H190" s="1">
        <v>34.200000000000003</v>
      </c>
      <c r="I190" s="1">
        <v>0.63</v>
      </c>
      <c r="J190" s="1">
        <v>3.43</v>
      </c>
      <c r="K190" s="1">
        <v>0.78</v>
      </c>
      <c r="L190" s="1">
        <f t="shared" si="2"/>
        <v>5.8881236400062118</v>
      </c>
    </row>
    <row r="191" spans="1:12" x14ac:dyDescent="0.25">
      <c r="A191" s="1" t="s">
        <v>30</v>
      </c>
      <c r="B191" s="1">
        <v>200</v>
      </c>
      <c r="C191" s="1">
        <v>4</v>
      </c>
      <c r="D191" s="1">
        <v>1</v>
      </c>
      <c r="E191" s="1">
        <v>1</v>
      </c>
      <c r="F191" s="1">
        <v>27.4</v>
      </c>
      <c r="G191" s="1">
        <v>39.32</v>
      </c>
      <c r="H191" s="1">
        <v>31.4</v>
      </c>
      <c r="I191" s="1">
        <v>0.7</v>
      </c>
      <c r="J191" s="1">
        <v>4.04</v>
      </c>
      <c r="K191" s="1">
        <v>0.92</v>
      </c>
      <c r="L191" s="1">
        <f t="shared" si="2"/>
        <v>6.2705661626363529</v>
      </c>
    </row>
    <row r="192" spans="1:12" x14ac:dyDescent="0.25">
      <c r="A192" s="1" t="s">
        <v>30</v>
      </c>
      <c r="B192" s="1">
        <v>200</v>
      </c>
      <c r="C192" s="1">
        <v>4</v>
      </c>
      <c r="D192" s="1">
        <v>1</v>
      </c>
      <c r="E192" s="1">
        <v>2</v>
      </c>
      <c r="F192" s="1">
        <v>27.36</v>
      </c>
      <c r="G192" s="1">
        <v>41.36</v>
      </c>
      <c r="H192" s="1">
        <v>35.6</v>
      </c>
      <c r="I192" s="1">
        <v>0.73</v>
      </c>
      <c r="J192" s="1">
        <v>2.0299999999999998</v>
      </c>
      <c r="K192" s="1">
        <v>0.59</v>
      </c>
      <c r="L192" s="1">
        <f t="shared" si="2"/>
        <v>6.4311740763254104</v>
      </c>
    </row>
    <row r="193" spans="1:12" x14ac:dyDescent="0.25">
      <c r="A193" s="1" t="s">
        <v>30</v>
      </c>
      <c r="B193" s="1">
        <v>200</v>
      </c>
      <c r="C193" s="1">
        <v>4</v>
      </c>
      <c r="D193" s="1">
        <v>1</v>
      </c>
      <c r="E193" s="1">
        <v>3</v>
      </c>
      <c r="F193" s="1">
        <v>28.9</v>
      </c>
      <c r="G193" s="1">
        <v>33.659999999999997</v>
      </c>
      <c r="H193" s="1">
        <v>30.28</v>
      </c>
      <c r="I193" s="1">
        <v>0.71</v>
      </c>
      <c r="J193" s="1">
        <v>2.85</v>
      </c>
      <c r="K193" s="1">
        <v>0.75</v>
      </c>
      <c r="L193" s="1">
        <f t="shared" si="2"/>
        <v>5.8017238817441141</v>
      </c>
    </row>
    <row r="194" spans="1:12" x14ac:dyDescent="0.25">
      <c r="A194" s="1" t="s">
        <v>30</v>
      </c>
      <c r="B194" s="1">
        <v>200</v>
      </c>
      <c r="C194" s="1">
        <v>4</v>
      </c>
      <c r="D194" s="1">
        <v>1</v>
      </c>
      <c r="E194" s="1">
        <v>4</v>
      </c>
      <c r="F194" s="1">
        <v>27.6</v>
      </c>
      <c r="G194" s="1">
        <v>58.73</v>
      </c>
      <c r="H194" s="1">
        <v>34.729999999999997</v>
      </c>
      <c r="I194" s="1">
        <v>0.66</v>
      </c>
      <c r="J194" s="1">
        <v>1.01</v>
      </c>
      <c r="K194" s="1">
        <v>0.75</v>
      </c>
      <c r="L194" s="1">
        <f t="shared" si="2"/>
        <v>7.6635500911783696</v>
      </c>
    </row>
    <row r="195" spans="1:12" x14ac:dyDescent="0.25">
      <c r="A195" s="1" t="s">
        <v>30</v>
      </c>
      <c r="B195" s="1">
        <v>0</v>
      </c>
      <c r="C195" s="1">
        <v>1</v>
      </c>
      <c r="D195" s="1">
        <v>2</v>
      </c>
      <c r="E195" s="1">
        <v>1</v>
      </c>
      <c r="F195" s="1">
        <v>21.5</v>
      </c>
      <c r="G195" s="1">
        <v>55.92</v>
      </c>
      <c r="H195" s="4">
        <v>33.6</v>
      </c>
      <c r="I195" s="7">
        <v>0.8</v>
      </c>
      <c r="J195" s="8">
        <v>4.0999999999999996</v>
      </c>
      <c r="K195" s="6">
        <v>0.91</v>
      </c>
      <c r="L195" s="1">
        <f t="shared" si="2"/>
        <v>7.4779676383359668</v>
      </c>
    </row>
    <row r="196" spans="1:12" x14ac:dyDescent="0.25">
      <c r="A196" s="1" t="s">
        <v>30</v>
      </c>
      <c r="B196" s="1">
        <v>0</v>
      </c>
      <c r="C196" s="1">
        <v>1</v>
      </c>
      <c r="D196" s="1">
        <v>2</v>
      </c>
      <c r="E196" s="1">
        <v>2</v>
      </c>
      <c r="F196" s="1">
        <v>23.43</v>
      </c>
      <c r="G196" s="1">
        <v>38.21</v>
      </c>
      <c r="H196" s="4">
        <v>33.4</v>
      </c>
      <c r="I196" s="7">
        <v>0.7</v>
      </c>
      <c r="J196" s="8">
        <v>3.98</v>
      </c>
      <c r="K196" s="6">
        <v>0.87</v>
      </c>
      <c r="L196" s="1">
        <f t="shared" ref="L196:L259" si="3">G196^0.5</f>
        <v>6.1814237842102369</v>
      </c>
    </row>
    <row r="197" spans="1:12" x14ac:dyDescent="0.25">
      <c r="A197" s="1" t="s">
        <v>30</v>
      </c>
      <c r="B197" s="1">
        <v>0</v>
      </c>
      <c r="C197" s="1">
        <v>1</v>
      </c>
      <c r="D197" s="1">
        <v>2</v>
      </c>
      <c r="E197" s="1">
        <v>3</v>
      </c>
      <c r="F197" s="1">
        <v>23.3</v>
      </c>
      <c r="G197" s="1">
        <v>48.12</v>
      </c>
      <c r="H197" s="4">
        <v>32.9</v>
      </c>
      <c r="I197" s="7">
        <v>0.8</v>
      </c>
      <c r="J197" s="8">
        <v>3.93</v>
      </c>
      <c r="K197" s="6">
        <v>0.81</v>
      </c>
      <c r="L197" s="1">
        <f t="shared" si="3"/>
        <v>6.9368580784098501</v>
      </c>
    </row>
    <row r="198" spans="1:12" x14ac:dyDescent="0.25">
      <c r="A198" s="1" t="s">
        <v>30</v>
      </c>
      <c r="B198" s="1">
        <v>0</v>
      </c>
      <c r="C198" s="1">
        <v>1</v>
      </c>
      <c r="D198" s="1">
        <v>2</v>
      </c>
      <c r="E198" s="1">
        <v>4</v>
      </c>
      <c r="F198" s="1">
        <v>24.63</v>
      </c>
      <c r="G198" s="1">
        <v>22.1</v>
      </c>
      <c r="H198" s="4">
        <v>33.200000000000003</v>
      </c>
      <c r="I198" s="7">
        <v>0.8</v>
      </c>
      <c r="J198" s="8">
        <v>4.1399999999999997</v>
      </c>
      <c r="K198" s="6">
        <v>0.99</v>
      </c>
      <c r="L198" s="1">
        <f t="shared" si="3"/>
        <v>4.7010637094172631</v>
      </c>
    </row>
    <row r="199" spans="1:12" x14ac:dyDescent="0.25">
      <c r="A199" s="1" t="s">
        <v>30</v>
      </c>
      <c r="B199" s="1">
        <v>100</v>
      </c>
      <c r="C199" s="1">
        <v>1</v>
      </c>
      <c r="D199" s="1">
        <v>2</v>
      </c>
      <c r="E199" s="1">
        <v>1</v>
      </c>
      <c r="F199" s="1">
        <v>27.03</v>
      </c>
      <c r="G199" s="1">
        <v>28.71</v>
      </c>
      <c r="H199" s="4">
        <v>33.1</v>
      </c>
      <c r="I199" s="7">
        <v>0.6</v>
      </c>
      <c r="J199" s="8">
        <v>3.51</v>
      </c>
      <c r="K199" s="6">
        <v>0.62</v>
      </c>
      <c r="L199" s="1">
        <f t="shared" si="3"/>
        <v>5.3581713298475258</v>
      </c>
    </row>
    <row r="200" spans="1:12" x14ac:dyDescent="0.25">
      <c r="A200" s="1" t="s">
        <v>30</v>
      </c>
      <c r="B200" s="1">
        <v>100</v>
      </c>
      <c r="C200" s="1">
        <v>1</v>
      </c>
      <c r="D200" s="1">
        <v>2</v>
      </c>
      <c r="E200" s="1">
        <v>2</v>
      </c>
      <c r="F200" s="1">
        <v>26.56</v>
      </c>
      <c r="G200" s="1">
        <v>65.41</v>
      </c>
      <c r="H200" s="4">
        <v>30.1</v>
      </c>
      <c r="I200" s="7">
        <v>0.7</v>
      </c>
      <c r="J200" s="8">
        <v>3.42</v>
      </c>
      <c r="K200" s="6">
        <v>0.59</v>
      </c>
      <c r="L200" s="1">
        <f t="shared" si="3"/>
        <v>8.0876448982382989</v>
      </c>
    </row>
    <row r="201" spans="1:12" x14ac:dyDescent="0.25">
      <c r="A201" s="1" t="s">
        <v>30</v>
      </c>
      <c r="B201" s="1">
        <v>100</v>
      </c>
      <c r="C201" s="1">
        <v>1</v>
      </c>
      <c r="D201" s="1">
        <v>2</v>
      </c>
      <c r="E201" s="1">
        <v>3</v>
      </c>
      <c r="F201" s="1">
        <v>23.03</v>
      </c>
      <c r="G201" s="1">
        <v>26.32</v>
      </c>
      <c r="H201" s="4">
        <v>31.3</v>
      </c>
      <c r="I201" s="7">
        <v>0.7</v>
      </c>
      <c r="J201" s="8">
        <v>3.18</v>
      </c>
      <c r="K201" s="6">
        <v>0.6</v>
      </c>
      <c r="L201" s="1">
        <f t="shared" si="3"/>
        <v>5.130302135352264</v>
      </c>
    </row>
    <row r="202" spans="1:12" x14ac:dyDescent="0.25">
      <c r="A202" s="1" t="s">
        <v>30</v>
      </c>
      <c r="B202" s="1">
        <v>100</v>
      </c>
      <c r="C202" s="1">
        <v>1</v>
      </c>
      <c r="D202" s="1">
        <v>2</v>
      </c>
      <c r="E202" s="1">
        <v>4</v>
      </c>
      <c r="F202" s="1">
        <v>24.73</v>
      </c>
      <c r="G202" s="1">
        <v>52.32</v>
      </c>
      <c r="H202" s="4">
        <v>32.200000000000003</v>
      </c>
      <c r="I202" s="7">
        <v>0.6</v>
      </c>
      <c r="J202" s="8">
        <v>3.23</v>
      </c>
      <c r="K202" s="6">
        <v>0.6</v>
      </c>
      <c r="L202" s="1">
        <f t="shared" si="3"/>
        <v>7.2332565280100498</v>
      </c>
    </row>
    <row r="203" spans="1:12" x14ac:dyDescent="0.25">
      <c r="A203" s="1" t="s">
        <v>30</v>
      </c>
      <c r="B203" s="1">
        <v>150</v>
      </c>
      <c r="C203" s="1">
        <v>1</v>
      </c>
      <c r="D203" s="1">
        <v>2</v>
      </c>
      <c r="E203" s="1">
        <v>1</v>
      </c>
      <c r="F203" s="1">
        <v>24.86</v>
      </c>
      <c r="G203" s="1">
        <v>48.32</v>
      </c>
      <c r="H203" s="4">
        <v>30.2</v>
      </c>
      <c r="I203" s="7">
        <v>0.6</v>
      </c>
      <c r="J203" s="8">
        <v>3.39</v>
      </c>
      <c r="K203" s="6">
        <v>0.61</v>
      </c>
      <c r="L203" s="1">
        <f t="shared" si="3"/>
        <v>6.9512588787931069</v>
      </c>
    </row>
    <row r="204" spans="1:12" x14ac:dyDescent="0.25">
      <c r="A204" s="1" t="s">
        <v>30</v>
      </c>
      <c r="B204" s="1">
        <v>150</v>
      </c>
      <c r="C204" s="1">
        <v>1</v>
      </c>
      <c r="D204" s="1">
        <v>2</v>
      </c>
      <c r="E204" s="1">
        <v>2</v>
      </c>
      <c r="F204" s="1">
        <v>28.26</v>
      </c>
      <c r="G204" s="1">
        <v>53.61</v>
      </c>
      <c r="H204" s="4">
        <v>31.2</v>
      </c>
      <c r="I204" s="7">
        <v>0.6</v>
      </c>
      <c r="J204" s="8">
        <v>3.14</v>
      </c>
      <c r="K204" s="6">
        <v>0.6</v>
      </c>
      <c r="L204" s="1">
        <f t="shared" si="3"/>
        <v>7.3218850031941907</v>
      </c>
    </row>
    <row r="205" spans="1:12" x14ac:dyDescent="0.25">
      <c r="A205" s="1" t="s">
        <v>30</v>
      </c>
      <c r="B205" s="1">
        <v>150</v>
      </c>
      <c r="C205" s="1">
        <v>1</v>
      </c>
      <c r="D205" s="1">
        <v>2</v>
      </c>
      <c r="E205" s="1">
        <v>3</v>
      </c>
      <c r="F205" s="1">
        <v>23.26</v>
      </c>
      <c r="G205" s="1">
        <v>55.21</v>
      </c>
      <c r="H205" s="4">
        <v>31.5</v>
      </c>
      <c r="I205" s="7">
        <v>0.7</v>
      </c>
      <c r="J205" s="8">
        <v>3.27</v>
      </c>
      <c r="K205" s="6">
        <v>0.59</v>
      </c>
      <c r="L205" s="1">
        <f t="shared" si="3"/>
        <v>7.4303431953039691</v>
      </c>
    </row>
    <row r="206" spans="1:12" x14ac:dyDescent="0.25">
      <c r="A206" s="1" t="s">
        <v>30</v>
      </c>
      <c r="B206" s="1">
        <v>150</v>
      </c>
      <c r="C206" s="1">
        <v>1</v>
      </c>
      <c r="D206" s="1">
        <v>2</v>
      </c>
      <c r="E206" s="1">
        <v>4</v>
      </c>
      <c r="F206" s="1">
        <v>23.36</v>
      </c>
      <c r="G206" s="1">
        <v>42.67</v>
      </c>
      <c r="H206" s="4">
        <v>31.3</v>
      </c>
      <c r="I206" s="7">
        <v>0.7</v>
      </c>
      <c r="J206" s="8">
        <v>3.01</v>
      </c>
      <c r="K206" s="6">
        <v>0.53</v>
      </c>
      <c r="L206" s="1">
        <f t="shared" si="3"/>
        <v>6.5322277976200436</v>
      </c>
    </row>
    <row r="207" spans="1:12" x14ac:dyDescent="0.25">
      <c r="A207" s="1" t="s">
        <v>30</v>
      </c>
      <c r="B207" s="1">
        <v>200</v>
      </c>
      <c r="C207" s="1">
        <v>1</v>
      </c>
      <c r="D207" s="1">
        <v>2</v>
      </c>
      <c r="E207" s="1">
        <v>1</v>
      </c>
      <c r="F207" s="1">
        <v>22.26</v>
      </c>
      <c r="G207" s="1">
        <v>42.21</v>
      </c>
      <c r="H207" s="4">
        <v>31.7</v>
      </c>
      <c r="I207" s="7">
        <v>0.6</v>
      </c>
      <c r="J207" s="8">
        <v>3.01</v>
      </c>
      <c r="K207" s="6">
        <v>0.54</v>
      </c>
      <c r="L207" s="1">
        <f t="shared" si="3"/>
        <v>6.4969223483123146</v>
      </c>
    </row>
    <row r="208" spans="1:12" x14ac:dyDescent="0.25">
      <c r="A208" s="1" t="s">
        <v>30</v>
      </c>
      <c r="B208" s="1">
        <v>200</v>
      </c>
      <c r="C208" s="1">
        <v>1</v>
      </c>
      <c r="D208" s="1">
        <v>2</v>
      </c>
      <c r="E208" s="1">
        <v>2</v>
      </c>
      <c r="F208" s="1">
        <v>23.46</v>
      </c>
      <c r="G208" s="1">
        <v>62.8</v>
      </c>
      <c r="H208" s="4">
        <v>30.1</v>
      </c>
      <c r="I208" s="7">
        <v>0.6</v>
      </c>
      <c r="J208" s="8">
        <v>2.98</v>
      </c>
      <c r="K208" s="6">
        <v>0.49</v>
      </c>
      <c r="L208" s="1">
        <f t="shared" si="3"/>
        <v>7.9246451024635798</v>
      </c>
    </row>
    <row r="209" spans="1:12" x14ac:dyDescent="0.25">
      <c r="A209" s="1" t="s">
        <v>30</v>
      </c>
      <c r="B209" s="1">
        <v>200</v>
      </c>
      <c r="C209" s="1">
        <v>1</v>
      </c>
      <c r="D209" s="1">
        <v>2</v>
      </c>
      <c r="E209" s="1">
        <v>3</v>
      </c>
      <c r="F209" s="1">
        <v>24.2</v>
      </c>
      <c r="G209" s="1">
        <v>59.61</v>
      </c>
      <c r="H209" s="4">
        <v>30.1</v>
      </c>
      <c r="I209" s="7">
        <v>0.6</v>
      </c>
      <c r="J209" s="8">
        <v>3.02</v>
      </c>
      <c r="K209" s="6">
        <v>0.52</v>
      </c>
      <c r="L209" s="1">
        <f t="shared" si="3"/>
        <v>7.7207512587830465</v>
      </c>
    </row>
    <row r="210" spans="1:12" x14ac:dyDescent="0.25">
      <c r="A210" s="1" t="s">
        <v>30</v>
      </c>
      <c r="B210" s="1">
        <v>200</v>
      </c>
      <c r="C210" s="1">
        <v>1</v>
      </c>
      <c r="D210" s="1">
        <v>2</v>
      </c>
      <c r="E210" s="1">
        <v>4</v>
      </c>
      <c r="F210" s="1">
        <v>21.16</v>
      </c>
      <c r="G210" s="1">
        <v>23.7</v>
      </c>
      <c r="H210" s="4">
        <v>30.2</v>
      </c>
      <c r="I210" s="7">
        <v>0.6</v>
      </c>
      <c r="J210" s="8">
        <v>2.89</v>
      </c>
      <c r="K210" s="6">
        <v>0.44</v>
      </c>
      <c r="L210" s="1">
        <f t="shared" si="3"/>
        <v>4.8682645778552338</v>
      </c>
    </row>
    <row r="211" spans="1:12" x14ac:dyDescent="0.25">
      <c r="A211" s="1" t="s">
        <v>30</v>
      </c>
      <c r="B211" s="1">
        <v>0</v>
      </c>
      <c r="C211" s="1">
        <v>2</v>
      </c>
      <c r="D211" s="1">
        <v>2</v>
      </c>
      <c r="E211" s="1">
        <v>1</v>
      </c>
      <c r="F211" s="1">
        <v>26.8</v>
      </c>
      <c r="G211" s="1">
        <v>36.93</v>
      </c>
      <c r="H211" s="4">
        <v>32.9</v>
      </c>
      <c r="I211" s="7">
        <v>0.7</v>
      </c>
      <c r="J211" s="8">
        <v>3.99</v>
      </c>
      <c r="K211" s="6">
        <v>0.78</v>
      </c>
      <c r="L211" s="1">
        <f t="shared" si="3"/>
        <v>6.0770058416953985</v>
      </c>
    </row>
    <row r="212" spans="1:12" x14ac:dyDescent="0.25">
      <c r="A212" s="1" t="s">
        <v>30</v>
      </c>
      <c r="B212" s="1">
        <v>0</v>
      </c>
      <c r="C212" s="1">
        <v>2</v>
      </c>
      <c r="D212" s="1">
        <v>2</v>
      </c>
      <c r="E212" s="1">
        <v>2</v>
      </c>
      <c r="F212" s="1">
        <v>23.4</v>
      </c>
      <c r="G212" s="1">
        <v>42.71</v>
      </c>
      <c r="H212" s="4">
        <v>33.299999999999997</v>
      </c>
      <c r="I212" s="7">
        <v>0.7</v>
      </c>
      <c r="J212" s="8">
        <v>4.12</v>
      </c>
      <c r="K212" s="6">
        <v>0.88</v>
      </c>
      <c r="L212" s="1">
        <f t="shared" si="3"/>
        <v>6.5352888229978028</v>
      </c>
    </row>
    <row r="213" spans="1:12" x14ac:dyDescent="0.25">
      <c r="A213" s="1" t="s">
        <v>30</v>
      </c>
      <c r="B213" s="1">
        <v>0</v>
      </c>
      <c r="C213" s="1">
        <v>2</v>
      </c>
      <c r="D213" s="1">
        <v>2</v>
      </c>
      <c r="E213" s="1">
        <v>3</v>
      </c>
      <c r="F213" s="1">
        <v>24.06</v>
      </c>
      <c r="G213" s="1">
        <v>30.1</v>
      </c>
      <c r="H213" s="4">
        <v>33.299999999999997</v>
      </c>
      <c r="I213" s="7">
        <v>0.8</v>
      </c>
      <c r="J213" s="8">
        <v>3.89</v>
      </c>
      <c r="K213" s="6">
        <v>0.81</v>
      </c>
      <c r="L213" s="1">
        <f t="shared" si="3"/>
        <v>5.486346689738081</v>
      </c>
    </row>
    <row r="214" spans="1:12" x14ac:dyDescent="0.25">
      <c r="A214" s="1" t="s">
        <v>30</v>
      </c>
      <c r="B214" s="1">
        <v>0</v>
      </c>
      <c r="C214" s="1">
        <v>2</v>
      </c>
      <c r="D214" s="1">
        <v>2</v>
      </c>
      <c r="E214" s="1">
        <v>4</v>
      </c>
      <c r="F214" s="1">
        <v>29.56</v>
      </c>
      <c r="G214" s="1">
        <v>29.42</v>
      </c>
      <c r="H214" s="4">
        <v>32.9</v>
      </c>
      <c r="I214" s="7">
        <v>0.8</v>
      </c>
      <c r="J214" s="8">
        <v>4.01</v>
      </c>
      <c r="K214" s="6">
        <v>0.99</v>
      </c>
      <c r="L214" s="1">
        <f t="shared" si="3"/>
        <v>5.4240206489282468</v>
      </c>
    </row>
    <row r="215" spans="1:12" x14ac:dyDescent="0.25">
      <c r="A215" s="1" t="s">
        <v>30</v>
      </c>
      <c r="B215" s="1">
        <v>100</v>
      </c>
      <c r="C215" s="1">
        <v>2</v>
      </c>
      <c r="D215" s="1">
        <v>2</v>
      </c>
      <c r="E215" s="1">
        <v>1</v>
      </c>
      <c r="F215" s="1">
        <v>28.5</v>
      </c>
      <c r="G215" s="1">
        <v>39.76</v>
      </c>
      <c r="H215" s="4">
        <v>32.200000000000003</v>
      </c>
      <c r="I215" s="7">
        <v>0.7</v>
      </c>
      <c r="J215" s="8">
        <v>3.41</v>
      </c>
      <c r="K215" s="6">
        <v>0.6</v>
      </c>
      <c r="L215" s="1">
        <f t="shared" si="3"/>
        <v>6.3055531081737781</v>
      </c>
    </row>
    <row r="216" spans="1:12" x14ac:dyDescent="0.25">
      <c r="A216" s="1" t="s">
        <v>30</v>
      </c>
      <c r="B216" s="1">
        <v>100</v>
      </c>
      <c r="C216" s="1">
        <v>2</v>
      </c>
      <c r="D216" s="1">
        <v>2</v>
      </c>
      <c r="E216" s="1">
        <v>2</v>
      </c>
      <c r="F216" s="1">
        <v>25.93</v>
      </c>
      <c r="G216" s="1">
        <v>37.21</v>
      </c>
      <c r="H216" s="4">
        <v>31.1</v>
      </c>
      <c r="I216" s="7">
        <v>0.7</v>
      </c>
      <c r="J216" s="8">
        <v>3.32</v>
      </c>
      <c r="K216" s="6">
        <v>0.62</v>
      </c>
      <c r="L216" s="1">
        <f t="shared" si="3"/>
        <v>6.1</v>
      </c>
    </row>
    <row r="217" spans="1:12" x14ac:dyDescent="0.25">
      <c r="A217" s="1" t="s">
        <v>30</v>
      </c>
      <c r="B217" s="1">
        <v>100</v>
      </c>
      <c r="C217" s="1">
        <v>2</v>
      </c>
      <c r="D217" s="1">
        <v>2</v>
      </c>
      <c r="E217" s="1">
        <v>3</v>
      </c>
      <c r="F217" s="1">
        <v>20.96</v>
      </c>
      <c r="G217" s="1">
        <v>53.2</v>
      </c>
      <c r="H217" s="4">
        <v>31.1</v>
      </c>
      <c r="I217" s="7">
        <v>0.7</v>
      </c>
      <c r="J217" s="8">
        <v>3.28</v>
      </c>
      <c r="K217" s="6">
        <v>0.59</v>
      </c>
      <c r="L217" s="1">
        <f t="shared" si="3"/>
        <v>7.2938330115241881</v>
      </c>
    </row>
    <row r="218" spans="1:12" x14ac:dyDescent="0.25">
      <c r="A218" s="1" t="s">
        <v>30</v>
      </c>
      <c r="B218" s="1">
        <v>100</v>
      </c>
      <c r="C218" s="1">
        <v>2</v>
      </c>
      <c r="D218" s="1">
        <v>2</v>
      </c>
      <c r="E218" s="1">
        <v>4</v>
      </c>
      <c r="F218" s="1">
        <v>35.729999999999997</v>
      </c>
      <c r="G218" s="1">
        <v>51.94</v>
      </c>
      <c r="H218" s="4">
        <v>31.3</v>
      </c>
      <c r="I218" s="7">
        <v>0.7</v>
      </c>
      <c r="J218" s="8">
        <v>3.38</v>
      </c>
      <c r="K218" s="6">
        <v>0.59</v>
      </c>
      <c r="L218" s="1">
        <f t="shared" si="3"/>
        <v>7.2069410986909004</v>
      </c>
    </row>
    <row r="219" spans="1:12" x14ac:dyDescent="0.25">
      <c r="A219" s="1" t="s">
        <v>30</v>
      </c>
      <c r="B219" s="1">
        <v>150</v>
      </c>
      <c r="C219" s="1">
        <v>2</v>
      </c>
      <c r="D219" s="1">
        <v>2</v>
      </c>
      <c r="E219" s="1">
        <v>1</v>
      </c>
      <c r="F219" s="1">
        <v>26.13</v>
      </c>
      <c r="G219" s="1">
        <v>39.409999999999997</v>
      </c>
      <c r="H219" s="4">
        <v>30.3</v>
      </c>
      <c r="I219" s="7">
        <v>0.6</v>
      </c>
      <c r="J219" s="8">
        <v>2.98</v>
      </c>
      <c r="K219" s="6">
        <v>0.49</v>
      </c>
      <c r="L219" s="1">
        <f t="shared" si="3"/>
        <v>6.2777384462878025</v>
      </c>
    </row>
    <row r="220" spans="1:12" x14ac:dyDescent="0.25">
      <c r="A220" s="1" t="s">
        <v>30</v>
      </c>
      <c r="B220" s="1">
        <v>150</v>
      </c>
      <c r="C220" s="1">
        <v>2</v>
      </c>
      <c r="D220" s="1">
        <v>2</v>
      </c>
      <c r="E220" s="1">
        <v>2</v>
      </c>
      <c r="F220" s="1">
        <v>25.33</v>
      </c>
      <c r="G220" s="1">
        <v>29.6</v>
      </c>
      <c r="H220" s="4">
        <v>31.2</v>
      </c>
      <c r="I220" s="7">
        <v>0.6</v>
      </c>
      <c r="J220" s="8">
        <v>2.89</v>
      </c>
      <c r="K220" s="6">
        <v>0.43</v>
      </c>
      <c r="L220" s="1">
        <f t="shared" si="3"/>
        <v>5.440588203494177</v>
      </c>
    </row>
    <row r="221" spans="1:12" x14ac:dyDescent="0.25">
      <c r="A221" s="1" t="s">
        <v>30</v>
      </c>
      <c r="B221" s="1">
        <v>150</v>
      </c>
      <c r="C221" s="1">
        <v>2</v>
      </c>
      <c r="D221" s="1">
        <v>2</v>
      </c>
      <c r="E221" s="1">
        <v>3</v>
      </c>
      <c r="F221" s="1">
        <v>25.13</v>
      </c>
      <c r="G221" s="1">
        <v>98.1</v>
      </c>
      <c r="H221" s="4">
        <v>31.2</v>
      </c>
      <c r="I221" s="7">
        <v>0.7</v>
      </c>
      <c r="J221" s="8">
        <v>2.97</v>
      </c>
      <c r="K221" s="6">
        <v>0.41</v>
      </c>
      <c r="L221" s="1">
        <f t="shared" si="3"/>
        <v>9.9045444115315071</v>
      </c>
    </row>
    <row r="222" spans="1:12" x14ac:dyDescent="0.25">
      <c r="A222" s="1" t="s">
        <v>30</v>
      </c>
      <c r="B222" s="1">
        <v>150</v>
      </c>
      <c r="C222" s="1">
        <v>2</v>
      </c>
      <c r="D222" s="1">
        <v>2</v>
      </c>
      <c r="E222" s="1">
        <v>4</v>
      </c>
      <c r="F222" s="1">
        <v>27.33</v>
      </c>
      <c r="G222" s="1">
        <v>32.700000000000003</v>
      </c>
      <c r="H222" s="4">
        <v>32.200000000000003</v>
      </c>
      <c r="I222" s="7">
        <v>0.7</v>
      </c>
      <c r="J222" s="8">
        <v>2.99</v>
      </c>
      <c r="K222" s="6">
        <v>0.44</v>
      </c>
      <c r="L222" s="1">
        <f t="shared" si="3"/>
        <v>5.7183913821983188</v>
      </c>
    </row>
    <row r="223" spans="1:12" x14ac:dyDescent="0.25">
      <c r="A223" s="1" t="s">
        <v>30</v>
      </c>
      <c r="B223" s="1">
        <v>200</v>
      </c>
      <c r="C223" s="1">
        <v>2</v>
      </c>
      <c r="D223" s="1">
        <v>2</v>
      </c>
      <c r="E223" s="1">
        <v>1</v>
      </c>
      <c r="F223" s="1">
        <v>21.83</v>
      </c>
      <c r="G223" s="1">
        <v>62.91</v>
      </c>
      <c r="H223" s="4">
        <v>30.2</v>
      </c>
      <c r="I223" s="7">
        <v>0.6</v>
      </c>
      <c r="J223" s="8">
        <v>2.94</v>
      </c>
      <c r="K223" s="6">
        <v>0.42</v>
      </c>
      <c r="L223" s="1">
        <f t="shared" si="3"/>
        <v>7.931582439841371</v>
      </c>
    </row>
    <row r="224" spans="1:12" x14ac:dyDescent="0.25">
      <c r="A224" s="1" t="s">
        <v>30</v>
      </c>
      <c r="B224" s="1">
        <v>200</v>
      </c>
      <c r="C224" s="1">
        <v>2</v>
      </c>
      <c r="D224" s="1">
        <v>2</v>
      </c>
      <c r="E224" s="1">
        <v>2</v>
      </c>
      <c r="F224" s="1">
        <v>24.43</v>
      </c>
      <c r="G224" s="1">
        <v>50.21</v>
      </c>
      <c r="H224" s="4">
        <v>30.1</v>
      </c>
      <c r="I224" s="7">
        <v>0.6</v>
      </c>
      <c r="J224" s="8">
        <v>2.89</v>
      </c>
      <c r="K224" s="6">
        <v>0.41</v>
      </c>
      <c r="L224" s="1">
        <f t="shared" si="3"/>
        <v>7.0859014952227497</v>
      </c>
    </row>
    <row r="225" spans="1:12" x14ac:dyDescent="0.25">
      <c r="A225" s="1" t="s">
        <v>30</v>
      </c>
      <c r="B225" s="1">
        <v>200</v>
      </c>
      <c r="C225" s="1">
        <v>2</v>
      </c>
      <c r="D225" s="1">
        <v>2</v>
      </c>
      <c r="E225" s="1">
        <v>3</v>
      </c>
      <c r="F225" s="1">
        <v>17.399999999999999</v>
      </c>
      <c r="G225" s="1">
        <v>125.1</v>
      </c>
      <c r="H225" s="4">
        <v>30.1</v>
      </c>
      <c r="I225" s="7">
        <v>0.6</v>
      </c>
      <c r="J225" s="8">
        <v>2.74</v>
      </c>
      <c r="K225" s="6">
        <v>0.21</v>
      </c>
      <c r="L225" s="1">
        <f t="shared" si="3"/>
        <v>11.184811129384348</v>
      </c>
    </row>
    <row r="226" spans="1:12" x14ac:dyDescent="0.25">
      <c r="A226" s="1" t="s">
        <v>30</v>
      </c>
      <c r="B226" s="1">
        <v>200</v>
      </c>
      <c r="C226" s="1">
        <v>2</v>
      </c>
      <c r="D226" s="1">
        <v>2</v>
      </c>
      <c r="E226" s="1">
        <v>4</v>
      </c>
      <c r="F226" s="1">
        <v>24.83</v>
      </c>
      <c r="G226" s="1">
        <v>72.2</v>
      </c>
      <c r="H226" s="4">
        <v>30.6</v>
      </c>
      <c r="I226" s="7">
        <v>0.6</v>
      </c>
      <c r="J226" s="8">
        <v>2.69</v>
      </c>
      <c r="K226" s="6">
        <v>0.52</v>
      </c>
      <c r="L226" s="1">
        <f t="shared" si="3"/>
        <v>8.4970583144992009</v>
      </c>
    </row>
    <row r="227" spans="1:12" x14ac:dyDescent="0.25">
      <c r="A227" s="1" t="s">
        <v>30</v>
      </c>
      <c r="B227" s="1">
        <v>0</v>
      </c>
      <c r="C227" s="1">
        <v>3</v>
      </c>
      <c r="D227" s="1">
        <v>2</v>
      </c>
      <c r="E227" s="1">
        <v>1</v>
      </c>
      <c r="F227" s="1">
        <v>27.93</v>
      </c>
      <c r="G227" s="1">
        <v>48.3</v>
      </c>
      <c r="H227" s="4">
        <v>33.1</v>
      </c>
      <c r="I227" s="7">
        <v>0.7</v>
      </c>
      <c r="J227" s="8">
        <v>4.0999999999999996</v>
      </c>
      <c r="K227" s="6">
        <v>0.92</v>
      </c>
      <c r="L227" s="1">
        <f t="shared" si="3"/>
        <v>6.9498201415576215</v>
      </c>
    </row>
    <row r="228" spans="1:12" x14ac:dyDescent="0.25">
      <c r="A228" s="1" t="s">
        <v>30</v>
      </c>
      <c r="B228" s="1">
        <v>0</v>
      </c>
      <c r="C228" s="1">
        <v>3</v>
      </c>
      <c r="D228" s="1">
        <v>2</v>
      </c>
      <c r="E228" s="1">
        <v>2</v>
      </c>
      <c r="F228" s="1">
        <v>27.5</v>
      </c>
      <c r="G228" s="1">
        <v>52.6</v>
      </c>
      <c r="H228" s="4">
        <v>33.200000000000003</v>
      </c>
      <c r="I228" s="7">
        <v>0.7</v>
      </c>
      <c r="J228" s="8">
        <v>4.12</v>
      </c>
      <c r="K228" s="6">
        <v>0.91</v>
      </c>
      <c r="L228" s="1">
        <f t="shared" si="3"/>
        <v>7.2525857457874983</v>
      </c>
    </row>
    <row r="229" spans="1:12" x14ac:dyDescent="0.25">
      <c r="A229" s="1" t="s">
        <v>30</v>
      </c>
      <c r="B229" s="1">
        <v>0</v>
      </c>
      <c r="C229" s="1">
        <v>3</v>
      </c>
      <c r="D229" s="1">
        <v>2</v>
      </c>
      <c r="E229" s="1">
        <v>3</v>
      </c>
      <c r="F229" s="1">
        <v>22.83</v>
      </c>
      <c r="G229" s="1">
        <v>38.9</v>
      </c>
      <c r="H229" s="4">
        <v>33.200000000000003</v>
      </c>
      <c r="I229" s="7">
        <v>0.8</v>
      </c>
      <c r="J229" s="8">
        <v>3.98</v>
      </c>
      <c r="K229" s="6">
        <v>0.85</v>
      </c>
      <c r="L229" s="1">
        <f t="shared" si="3"/>
        <v>6.2369864518050697</v>
      </c>
    </row>
    <row r="230" spans="1:12" x14ac:dyDescent="0.25">
      <c r="A230" s="1" t="s">
        <v>30</v>
      </c>
      <c r="B230" s="1">
        <v>0</v>
      </c>
      <c r="C230" s="1">
        <v>3</v>
      </c>
      <c r="D230" s="1">
        <v>2</v>
      </c>
      <c r="E230" s="1">
        <v>4</v>
      </c>
      <c r="F230" s="1">
        <v>19.8</v>
      </c>
      <c r="G230" s="1">
        <v>48.75</v>
      </c>
      <c r="H230" s="4">
        <v>33.1</v>
      </c>
      <c r="I230" s="7">
        <v>0.8</v>
      </c>
      <c r="J230" s="8">
        <v>3.99</v>
      </c>
      <c r="K230" s="6">
        <v>0.88</v>
      </c>
      <c r="L230" s="1">
        <f t="shared" si="3"/>
        <v>6.9821200218844703</v>
      </c>
    </row>
    <row r="231" spans="1:12" x14ac:dyDescent="0.25">
      <c r="A231" s="1" t="s">
        <v>30</v>
      </c>
      <c r="B231" s="1">
        <v>100</v>
      </c>
      <c r="C231" s="1">
        <v>3</v>
      </c>
      <c r="D231" s="1">
        <v>2</v>
      </c>
      <c r="E231" s="1">
        <v>1</v>
      </c>
      <c r="F231" s="1">
        <v>17</v>
      </c>
      <c r="G231" s="1">
        <v>43.6</v>
      </c>
      <c r="H231" s="4">
        <v>30.4</v>
      </c>
      <c r="I231" s="7">
        <v>0.6</v>
      </c>
      <c r="J231" s="8">
        <v>3.87</v>
      </c>
      <c r="K231" s="6">
        <v>0.67</v>
      </c>
      <c r="L231" s="1">
        <f t="shared" si="3"/>
        <v>6.6030296076876711</v>
      </c>
    </row>
    <row r="232" spans="1:12" x14ac:dyDescent="0.25">
      <c r="A232" s="1" t="s">
        <v>30</v>
      </c>
      <c r="B232" s="1">
        <v>100</v>
      </c>
      <c r="C232" s="1">
        <v>3</v>
      </c>
      <c r="D232" s="1">
        <v>2</v>
      </c>
      <c r="E232" s="1">
        <v>2</v>
      </c>
      <c r="F232" s="1">
        <v>24</v>
      </c>
      <c r="G232" s="1">
        <v>44.2</v>
      </c>
      <c r="H232" s="4">
        <v>31.1</v>
      </c>
      <c r="I232" s="7">
        <v>0.6</v>
      </c>
      <c r="J232" s="8">
        <v>3.69</v>
      </c>
      <c r="K232" s="6">
        <v>0.63</v>
      </c>
      <c r="L232" s="1">
        <f t="shared" si="3"/>
        <v>6.6483080554378651</v>
      </c>
    </row>
    <row r="233" spans="1:12" x14ac:dyDescent="0.25">
      <c r="A233" s="1" t="s">
        <v>30</v>
      </c>
      <c r="B233" s="1">
        <v>100</v>
      </c>
      <c r="C233" s="1">
        <v>3</v>
      </c>
      <c r="D233" s="1">
        <v>2</v>
      </c>
      <c r="E233" s="1">
        <v>3</v>
      </c>
      <c r="F233" s="1">
        <v>24.26</v>
      </c>
      <c r="G233" s="1">
        <v>79.599999999999994</v>
      </c>
      <c r="H233" s="4">
        <v>32.5</v>
      </c>
      <c r="I233" s="7">
        <v>0.7</v>
      </c>
      <c r="J233" s="8">
        <v>3.32</v>
      </c>
      <c r="K233" s="6">
        <v>0.62</v>
      </c>
      <c r="L233" s="1">
        <f t="shared" si="3"/>
        <v>8.9218832092781852</v>
      </c>
    </row>
    <row r="234" spans="1:12" x14ac:dyDescent="0.25">
      <c r="A234" s="1" t="s">
        <v>30</v>
      </c>
      <c r="B234" s="1">
        <v>100</v>
      </c>
      <c r="C234" s="1">
        <v>3</v>
      </c>
      <c r="D234" s="1">
        <v>2</v>
      </c>
      <c r="E234" s="1">
        <v>4</v>
      </c>
      <c r="F234" s="1">
        <v>24.53</v>
      </c>
      <c r="G234" s="1">
        <v>104.7</v>
      </c>
      <c r="H234" s="4">
        <v>32.4</v>
      </c>
      <c r="I234" s="7">
        <v>0.7</v>
      </c>
      <c r="J234" s="8">
        <v>3.37</v>
      </c>
      <c r="K234" s="6">
        <v>0.61</v>
      </c>
      <c r="L234" s="1">
        <f t="shared" si="3"/>
        <v>10.232301793829187</v>
      </c>
    </row>
    <row r="235" spans="1:12" x14ac:dyDescent="0.25">
      <c r="A235" s="1" t="s">
        <v>30</v>
      </c>
      <c r="B235" s="1">
        <v>150</v>
      </c>
      <c r="C235" s="1">
        <v>3</v>
      </c>
      <c r="D235" s="1">
        <v>2</v>
      </c>
      <c r="E235" s="1">
        <v>1</v>
      </c>
      <c r="F235" s="1">
        <v>16.8</v>
      </c>
      <c r="G235" s="1">
        <v>98.2</v>
      </c>
      <c r="H235" s="4">
        <v>30.2</v>
      </c>
      <c r="I235" s="7">
        <v>0.6</v>
      </c>
      <c r="J235" s="8">
        <v>3.41</v>
      </c>
      <c r="K235" s="6">
        <v>0.59</v>
      </c>
      <c r="L235" s="1">
        <f t="shared" si="3"/>
        <v>9.9095913134699956</v>
      </c>
    </row>
    <row r="236" spans="1:12" x14ac:dyDescent="0.25">
      <c r="A236" s="1" t="s">
        <v>30</v>
      </c>
      <c r="B236" s="1">
        <v>150</v>
      </c>
      <c r="C236" s="1">
        <v>3</v>
      </c>
      <c r="D236" s="1">
        <v>2</v>
      </c>
      <c r="E236" s="1">
        <v>2</v>
      </c>
      <c r="F236" s="1">
        <v>19.760000000000002</v>
      </c>
      <c r="G236" s="1">
        <v>48.5</v>
      </c>
      <c r="H236" s="4">
        <v>30.1</v>
      </c>
      <c r="I236" s="7">
        <v>0.6</v>
      </c>
      <c r="J236" s="8">
        <v>3.21</v>
      </c>
      <c r="K236" s="6">
        <v>0.54</v>
      </c>
      <c r="L236" s="1">
        <f t="shared" si="3"/>
        <v>6.9641941385920596</v>
      </c>
    </row>
    <row r="237" spans="1:12" x14ac:dyDescent="0.25">
      <c r="A237" s="1" t="s">
        <v>30</v>
      </c>
      <c r="B237" s="1">
        <v>150</v>
      </c>
      <c r="C237" s="1">
        <v>3</v>
      </c>
      <c r="D237" s="1">
        <v>2</v>
      </c>
      <c r="E237" s="1">
        <v>3</v>
      </c>
      <c r="F237" s="1">
        <v>27.53</v>
      </c>
      <c r="G237" s="1">
        <v>99.6</v>
      </c>
      <c r="H237" s="4">
        <v>30.2</v>
      </c>
      <c r="I237" s="7">
        <v>0.7</v>
      </c>
      <c r="J237" s="8">
        <v>3.02</v>
      </c>
      <c r="K237" s="6">
        <v>0.49</v>
      </c>
      <c r="L237" s="1">
        <f t="shared" si="3"/>
        <v>9.979979959899719</v>
      </c>
    </row>
    <row r="238" spans="1:12" x14ac:dyDescent="0.25">
      <c r="A238" s="1" t="s">
        <v>30</v>
      </c>
      <c r="B238" s="1">
        <v>150</v>
      </c>
      <c r="C238" s="1">
        <v>3</v>
      </c>
      <c r="D238" s="1">
        <v>2</v>
      </c>
      <c r="E238" s="1">
        <v>4</v>
      </c>
      <c r="F238" s="1">
        <v>21.46</v>
      </c>
      <c r="G238" s="1">
        <v>79.599999999999994</v>
      </c>
      <c r="H238" s="4">
        <v>30.2</v>
      </c>
      <c r="I238" s="7">
        <v>0.7</v>
      </c>
      <c r="J238" s="8">
        <v>3.22</v>
      </c>
      <c r="K238" s="6">
        <v>0.51</v>
      </c>
      <c r="L238" s="1">
        <f t="shared" si="3"/>
        <v>8.9218832092781852</v>
      </c>
    </row>
    <row r="239" spans="1:12" x14ac:dyDescent="0.25">
      <c r="A239" s="1" t="s">
        <v>30</v>
      </c>
      <c r="B239" s="1">
        <v>200</v>
      </c>
      <c r="C239" s="1">
        <v>3</v>
      </c>
      <c r="D239" s="1">
        <v>2</v>
      </c>
      <c r="E239" s="1">
        <v>1</v>
      </c>
      <c r="F239" s="1">
        <v>24.73</v>
      </c>
      <c r="G239" s="1">
        <v>56.5</v>
      </c>
      <c r="H239" s="4">
        <v>30.1</v>
      </c>
      <c r="I239" s="7">
        <v>0.6</v>
      </c>
      <c r="J239" s="8">
        <v>3.22</v>
      </c>
      <c r="K239" s="6">
        <v>0.49</v>
      </c>
      <c r="L239" s="1">
        <f t="shared" si="3"/>
        <v>7.5166481891864541</v>
      </c>
    </row>
    <row r="240" spans="1:12" x14ac:dyDescent="0.25">
      <c r="A240" s="1" t="s">
        <v>30</v>
      </c>
      <c r="B240" s="1">
        <v>200</v>
      </c>
      <c r="C240" s="1">
        <v>3</v>
      </c>
      <c r="D240" s="1">
        <v>2</v>
      </c>
      <c r="E240" s="1">
        <v>2</v>
      </c>
      <c r="F240" s="1">
        <v>23.06</v>
      </c>
      <c r="G240" s="1">
        <v>79.3</v>
      </c>
      <c r="H240" s="4">
        <v>30.1</v>
      </c>
      <c r="I240" s="7">
        <v>0.6</v>
      </c>
      <c r="J240" s="8">
        <v>3.18</v>
      </c>
      <c r="K240" s="6">
        <v>0.47</v>
      </c>
      <c r="L240" s="1">
        <f t="shared" si="3"/>
        <v>8.9050547443572743</v>
      </c>
    </row>
    <row r="241" spans="1:12" x14ac:dyDescent="0.25">
      <c r="A241" s="1" t="s">
        <v>30</v>
      </c>
      <c r="B241" s="1">
        <v>200</v>
      </c>
      <c r="C241" s="1">
        <v>3</v>
      </c>
      <c r="D241" s="1">
        <v>2</v>
      </c>
      <c r="E241" s="1">
        <v>3</v>
      </c>
      <c r="F241" s="1">
        <v>12</v>
      </c>
      <c r="G241" s="1">
        <v>89.8</v>
      </c>
      <c r="H241" s="4">
        <v>29.7</v>
      </c>
      <c r="I241" s="7">
        <v>0.6</v>
      </c>
      <c r="J241" s="8">
        <v>3.21</v>
      </c>
      <c r="K241" s="6">
        <v>0.43</v>
      </c>
      <c r="L241" s="1">
        <f t="shared" si="3"/>
        <v>9.4762861923857074</v>
      </c>
    </row>
    <row r="242" spans="1:12" x14ac:dyDescent="0.25">
      <c r="A242" s="1" t="s">
        <v>30</v>
      </c>
      <c r="B242" s="1">
        <v>200</v>
      </c>
      <c r="C242" s="1">
        <v>3</v>
      </c>
      <c r="D242" s="1">
        <v>2</v>
      </c>
      <c r="E242" s="1">
        <v>4</v>
      </c>
      <c r="F242" s="1">
        <v>25.63</v>
      </c>
      <c r="G242" s="1">
        <v>89.5</v>
      </c>
      <c r="H242" s="4">
        <v>29.8</v>
      </c>
      <c r="I242" s="7">
        <v>0.6</v>
      </c>
      <c r="J242" s="8">
        <v>3.11</v>
      </c>
      <c r="K242" s="6">
        <v>0.41</v>
      </c>
      <c r="L242" s="1">
        <f t="shared" si="3"/>
        <v>9.4604439642122511</v>
      </c>
    </row>
    <row r="243" spans="1:12" x14ac:dyDescent="0.25">
      <c r="A243" s="1" t="s">
        <v>30</v>
      </c>
      <c r="B243" s="1">
        <v>0</v>
      </c>
      <c r="C243" s="1">
        <v>4</v>
      </c>
      <c r="D243" s="1">
        <v>2</v>
      </c>
      <c r="E243" s="1">
        <v>1</v>
      </c>
      <c r="F243" s="1">
        <v>27.2</v>
      </c>
      <c r="G243" s="1">
        <v>79.73</v>
      </c>
      <c r="H243" s="4">
        <v>33.299999999999997</v>
      </c>
      <c r="I243" s="7">
        <v>0.8</v>
      </c>
      <c r="J243" s="8">
        <v>3.99</v>
      </c>
      <c r="K243" s="6">
        <v>0.88</v>
      </c>
      <c r="L243" s="1">
        <f t="shared" si="3"/>
        <v>8.9291656945092015</v>
      </c>
    </row>
    <row r="244" spans="1:12" x14ac:dyDescent="0.25">
      <c r="A244" s="1" t="s">
        <v>30</v>
      </c>
      <c r="B244" s="1">
        <v>0</v>
      </c>
      <c r="C244" s="1">
        <v>4</v>
      </c>
      <c r="D244" s="1">
        <v>2</v>
      </c>
      <c r="E244" s="1">
        <v>2</v>
      </c>
      <c r="F244" s="1">
        <v>27.06</v>
      </c>
      <c r="G244" s="1">
        <v>99.1</v>
      </c>
      <c r="H244" s="4">
        <v>33.299999999999997</v>
      </c>
      <c r="I244" s="7">
        <v>0.8</v>
      </c>
      <c r="J244" s="8">
        <v>3.98</v>
      </c>
      <c r="K244" s="6">
        <v>0.87</v>
      </c>
      <c r="L244" s="1">
        <f t="shared" si="3"/>
        <v>9.9548982917958533</v>
      </c>
    </row>
    <row r="245" spans="1:12" x14ac:dyDescent="0.25">
      <c r="A245" s="1" t="s">
        <v>30</v>
      </c>
      <c r="B245" s="1">
        <v>0</v>
      </c>
      <c r="C245" s="1">
        <v>4</v>
      </c>
      <c r="D245" s="1">
        <v>2</v>
      </c>
      <c r="E245" s="1">
        <v>3</v>
      </c>
      <c r="F245" s="1">
        <v>24.06</v>
      </c>
      <c r="G245" s="1">
        <v>57.24</v>
      </c>
      <c r="H245" s="4">
        <v>33.200000000000003</v>
      </c>
      <c r="I245" s="7">
        <v>0.8</v>
      </c>
      <c r="J245" s="8">
        <v>4.1399999999999997</v>
      </c>
      <c r="K245" s="6">
        <v>0.91</v>
      </c>
      <c r="L245" s="1">
        <f t="shared" si="3"/>
        <v>7.5657121277510955</v>
      </c>
    </row>
    <row r="246" spans="1:12" x14ac:dyDescent="0.25">
      <c r="A246" s="1" t="s">
        <v>30</v>
      </c>
      <c r="B246" s="1">
        <v>0</v>
      </c>
      <c r="C246" s="1">
        <v>4</v>
      </c>
      <c r="D246" s="1">
        <v>2</v>
      </c>
      <c r="E246" s="1">
        <v>4</v>
      </c>
      <c r="F246" s="1">
        <v>27.76</v>
      </c>
      <c r="G246" s="1">
        <v>69.400000000000006</v>
      </c>
      <c r="H246" s="4">
        <v>33.4</v>
      </c>
      <c r="I246" s="7">
        <v>0.8</v>
      </c>
      <c r="J246" s="8">
        <v>4.08</v>
      </c>
      <c r="K246" s="6">
        <v>0.91</v>
      </c>
      <c r="L246" s="1">
        <f t="shared" si="3"/>
        <v>8.3306662398634117</v>
      </c>
    </row>
    <row r="247" spans="1:12" x14ac:dyDescent="0.25">
      <c r="A247" s="1" t="s">
        <v>30</v>
      </c>
      <c r="B247" s="1">
        <v>100</v>
      </c>
      <c r="C247" s="1">
        <v>4</v>
      </c>
      <c r="D247" s="1">
        <v>2</v>
      </c>
      <c r="E247" s="1">
        <v>1</v>
      </c>
      <c r="F247" s="1">
        <v>26.33</v>
      </c>
      <c r="G247" s="1">
        <v>51.76</v>
      </c>
      <c r="H247" s="4">
        <v>31.2</v>
      </c>
      <c r="I247" s="7">
        <v>0.7</v>
      </c>
      <c r="J247" s="8">
        <v>3.87</v>
      </c>
      <c r="K247" s="6">
        <v>0.72</v>
      </c>
      <c r="L247" s="1">
        <f t="shared" si="3"/>
        <v>7.1944422994419792</v>
      </c>
    </row>
    <row r="248" spans="1:12" x14ac:dyDescent="0.25">
      <c r="A248" s="1" t="s">
        <v>30</v>
      </c>
      <c r="B248" s="1">
        <v>100</v>
      </c>
      <c r="C248" s="1">
        <v>4</v>
      </c>
      <c r="D248" s="1">
        <v>2</v>
      </c>
      <c r="E248" s="1">
        <v>2</v>
      </c>
      <c r="F248" s="1">
        <v>26.63</v>
      </c>
      <c r="G248" s="1">
        <v>45.47</v>
      </c>
      <c r="H248" s="4">
        <v>31.1</v>
      </c>
      <c r="I248" s="7">
        <v>0.7</v>
      </c>
      <c r="J248" s="8">
        <v>3.78</v>
      </c>
      <c r="K248" s="6">
        <v>0.71</v>
      </c>
      <c r="L248" s="1">
        <f t="shared" si="3"/>
        <v>6.7431446669932864</v>
      </c>
    </row>
    <row r="249" spans="1:12" x14ac:dyDescent="0.25">
      <c r="A249" s="1" t="s">
        <v>30</v>
      </c>
      <c r="B249" s="1">
        <v>100</v>
      </c>
      <c r="C249" s="1">
        <v>4</v>
      </c>
      <c r="D249" s="1">
        <v>2</v>
      </c>
      <c r="E249" s="1">
        <v>3</v>
      </c>
      <c r="F249" s="1">
        <v>26.1</v>
      </c>
      <c r="G249" s="1">
        <v>59.1</v>
      </c>
      <c r="H249" s="4">
        <v>31.7</v>
      </c>
      <c r="I249" s="7">
        <v>0.6</v>
      </c>
      <c r="J249" s="8">
        <v>3.59</v>
      </c>
      <c r="K249" s="6">
        <v>0.69</v>
      </c>
      <c r="L249" s="1">
        <f t="shared" si="3"/>
        <v>7.6876524375130284</v>
      </c>
    </row>
    <row r="250" spans="1:12" x14ac:dyDescent="0.25">
      <c r="A250" s="1" t="s">
        <v>30</v>
      </c>
      <c r="B250" s="1">
        <v>100</v>
      </c>
      <c r="C250" s="1">
        <v>4</v>
      </c>
      <c r="D250" s="1">
        <v>2</v>
      </c>
      <c r="E250" s="1">
        <v>4</v>
      </c>
      <c r="F250" s="1">
        <v>28.9</v>
      </c>
      <c r="G250" s="1">
        <v>69.7</v>
      </c>
      <c r="H250" s="4">
        <v>30.9</v>
      </c>
      <c r="I250" s="7">
        <v>0.6</v>
      </c>
      <c r="J250" s="8">
        <v>3.41</v>
      </c>
      <c r="K250" s="6">
        <v>0.61</v>
      </c>
      <c r="L250" s="1">
        <f t="shared" si="3"/>
        <v>8.3486525858967209</v>
      </c>
    </row>
    <row r="251" spans="1:12" x14ac:dyDescent="0.25">
      <c r="A251" s="1" t="s">
        <v>30</v>
      </c>
      <c r="B251" s="1">
        <v>150</v>
      </c>
      <c r="C251" s="1">
        <v>4</v>
      </c>
      <c r="D251" s="1">
        <v>2</v>
      </c>
      <c r="E251" s="1">
        <v>1</v>
      </c>
      <c r="F251" s="1">
        <v>25.56</v>
      </c>
      <c r="G251" s="1">
        <v>59.9</v>
      </c>
      <c r="H251" s="4">
        <v>31.7</v>
      </c>
      <c r="I251" s="7">
        <v>0.6</v>
      </c>
      <c r="J251" s="8">
        <v>2.98</v>
      </c>
      <c r="K251" s="6">
        <v>0.59</v>
      </c>
      <c r="L251" s="1">
        <f t="shared" si="3"/>
        <v>7.7395090283557391</v>
      </c>
    </row>
    <row r="252" spans="1:12" x14ac:dyDescent="0.25">
      <c r="A252" s="1" t="s">
        <v>30</v>
      </c>
      <c r="B252" s="1">
        <v>150</v>
      </c>
      <c r="C252" s="1">
        <v>4</v>
      </c>
      <c r="D252" s="1">
        <v>2</v>
      </c>
      <c r="E252" s="1">
        <v>2</v>
      </c>
      <c r="F252" s="1">
        <v>21.46</v>
      </c>
      <c r="G252" s="1">
        <v>68.400000000000006</v>
      </c>
      <c r="H252" s="4">
        <v>31.1</v>
      </c>
      <c r="I252" s="7">
        <v>0.6</v>
      </c>
      <c r="J252" s="8">
        <v>3.01</v>
      </c>
      <c r="K252" s="6">
        <v>0.6</v>
      </c>
      <c r="L252" s="1">
        <f t="shared" si="3"/>
        <v>8.270429251254134</v>
      </c>
    </row>
    <row r="253" spans="1:12" x14ac:dyDescent="0.25">
      <c r="A253" s="1" t="s">
        <v>30</v>
      </c>
      <c r="B253" s="1">
        <v>150</v>
      </c>
      <c r="C253" s="1">
        <v>4</v>
      </c>
      <c r="D253" s="1">
        <v>2</v>
      </c>
      <c r="E253" s="1">
        <v>3</v>
      </c>
      <c r="F253" s="1">
        <v>21.43</v>
      </c>
      <c r="G253" s="1">
        <v>48.9</v>
      </c>
      <c r="H253" s="4">
        <v>30.9</v>
      </c>
      <c r="I253" s="7">
        <v>0.6</v>
      </c>
      <c r="J253" s="8">
        <v>2.94</v>
      </c>
      <c r="K253" s="6">
        <v>0.52</v>
      </c>
      <c r="L253" s="1">
        <f t="shared" si="3"/>
        <v>6.992853494818835</v>
      </c>
    </row>
    <row r="254" spans="1:12" x14ac:dyDescent="0.25">
      <c r="A254" s="1" t="s">
        <v>30</v>
      </c>
      <c r="B254" s="1">
        <v>150</v>
      </c>
      <c r="C254" s="1">
        <v>4</v>
      </c>
      <c r="D254" s="1">
        <v>2</v>
      </c>
      <c r="E254" s="1">
        <v>4</v>
      </c>
      <c r="F254" s="1">
        <v>23.56</v>
      </c>
      <c r="G254" s="1">
        <v>40.700000000000003</v>
      </c>
      <c r="H254" s="4">
        <v>30.7</v>
      </c>
      <c r="I254" s="7">
        <v>0.7</v>
      </c>
      <c r="J254" s="8">
        <v>2.97</v>
      </c>
      <c r="K254" s="6">
        <v>0.53</v>
      </c>
      <c r="L254" s="1">
        <f t="shared" si="3"/>
        <v>6.3796551630946325</v>
      </c>
    </row>
    <row r="255" spans="1:12" x14ac:dyDescent="0.25">
      <c r="A255" s="1" t="s">
        <v>30</v>
      </c>
      <c r="B255" s="1">
        <v>200</v>
      </c>
      <c r="C255" s="1">
        <v>4</v>
      </c>
      <c r="D255" s="1">
        <v>2</v>
      </c>
      <c r="E255" s="1">
        <v>1</v>
      </c>
      <c r="F255" s="1">
        <v>25.03</v>
      </c>
      <c r="G255" s="1">
        <v>59.4</v>
      </c>
      <c r="H255" s="4">
        <v>31.2</v>
      </c>
      <c r="I255" s="7">
        <v>0.6</v>
      </c>
      <c r="J255" s="8">
        <v>2.98</v>
      </c>
      <c r="K255" s="6">
        <v>0.6</v>
      </c>
      <c r="L255" s="1">
        <f t="shared" si="3"/>
        <v>7.7071395471990769</v>
      </c>
    </row>
    <row r="256" spans="1:12" x14ac:dyDescent="0.25">
      <c r="A256" s="1" t="s">
        <v>30</v>
      </c>
      <c r="B256" s="1">
        <v>200</v>
      </c>
      <c r="C256" s="1">
        <v>4</v>
      </c>
      <c r="D256" s="1">
        <v>2</v>
      </c>
      <c r="E256" s="1">
        <v>2</v>
      </c>
      <c r="F256" s="1">
        <v>21.2</v>
      </c>
      <c r="G256" s="1">
        <v>69.2</v>
      </c>
      <c r="H256" s="4">
        <v>30.4</v>
      </c>
      <c r="I256" s="7">
        <v>0.6</v>
      </c>
      <c r="J256" s="8">
        <v>3.01</v>
      </c>
      <c r="K256" s="6">
        <v>0.59</v>
      </c>
      <c r="L256" s="1">
        <f t="shared" si="3"/>
        <v>8.3186537372341682</v>
      </c>
    </row>
    <row r="257" spans="1:12" x14ac:dyDescent="0.25">
      <c r="A257" s="1" t="s">
        <v>30</v>
      </c>
      <c r="B257" s="1">
        <v>200</v>
      </c>
      <c r="C257" s="1">
        <v>4</v>
      </c>
      <c r="D257" s="1">
        <v>2</v>
      </c>
      <c r="E257" s="1">
        <v>3</v>
      </c>
      <c r="F257" s="1">
        <v>23.63</v>
      </c>
      <c r="G257" s="1">
        <v>89.7</v>
      </c>
      <c r="H257" s="4">
        <v>30.5</v>
      </c>
      <c r="I257" s="7">
        <v>0.6</v>
      </c>
      <c r="J257" s="8">
        <v>2.97</v>
      </c>
      <c r="K257" s="6">
        <v>0.56000000000000005</v>
      </c>
      <c r="L257" s="1">
        <f t="shared" si="3"/>
        <v>9.4710083940412595</v>
      </c>
    </row>
    <row r="258" spans="1:12" x14ac:dyDescent="0.25">
      <c r="A258" s="1" t="s">
        <v>30</v>
      </c>
      <c r="B258" s="1">
        <v>200</v>
      </c>
      <c r="C258" s="1">
        <v>4</v>
      </c>
      <c r="D258" s="1">
        <v>2</v>
      </c>
      <c r="E258" s="1">
        <v>4</v>
      </c>
      <c r="F258" s="1">
        <v>21.7</v>
      </c>
      <c r="G258" s="1">
        <v>49.5</v>
      </c>
      <c r="H258" s="4">
        <v>30.5</v>
      </c>
      <c r="I258" s="7">
        <v>0.6</v>
      </c>
      <c r="J258" s="8">
        <v>2.89</v>
      </c>
      <c r="K258" s="6">
        <v>0.51</v>
      </c>
      <c r="L258" s="1">
        <f t="shared" si="3"/>
        <v>7.0356236397351442</v>
      </c>
    </row>
    <row r="259" spans="1:12" x14ac:dyDescent="0.25">
      <c r="A259" s="1" t="s">
        <v>27</v>
      </c>
      <c r="B259" s="1">
        <v>0</v>
      </c>
      <c r="C259" s="1">
        <v>1</v>
      </c>
      <c r="D259" s="1">
        <v>1</v>
      </c>
      <c r="E259" s="1">
        <v>1</v>
      </c>
      <c r="F259" s="1">
        <v>21</v>
      </c>
      <c r="G259" s="1">
        <v>59.2</v>
      </c>
      <c r="H259" s="24">
        <v>35.200000000000003</v>
      </c>
      <c r="I259" s="25">
        <v>0.8</v>
      </c>
      <c r="J259" s="19">
        <v>7.09</v>
      </c>
      <c r="K259" s="20">
        <v>1.25</v>
      </c>
      <c r="L259" s="1">
        <f t="shared" si="3"/>
        <v>7.6941536246685382</v>
      </c>
    </row>
    <row r="260" spans="1:12" x14ac:dyDescent="0.25">
      <c r="A260" s="1" t="s">
        <v>27</v>
      </c>
      <c r="B260" s="1">
        <v>0</v>
      </c>
      <c r="C260" s="1">
        <v>1</v>
      </c>
      <c r="D260" s="1">
        <v>1</v>
      </c>
      <c r="E260" s="1">
        <v>2</v>
      </c>
      <c r="F260" s="1">
        <v>22.5</v>
      </c>
      <c r="G260" s="1">
        <v>48.4</v>
      </c>
      <c r="H260" s="24">
        <v>34.200000000000003</v>
      </c>
      <c r="I260" s="25">
        <v>0.8</v>
      </c>
      <c r="J260" s="19">
        <v>6.92</v>
      </c>
      <c r="K260" s="20">
        <v>1.19</v>
      </c>
      <c r="L260" s="1">
        <f t="shared" ref="L260:L323" si="4">G260^0.5</f>
        <v>6.9570108523704342</v>
      </c>
    </row>
    <row r="261" spans="1:12" x14ac:dyDescent="0.25">
      <c r="A261" s="1" t="s">
        <v>27</v>
      </c>
      <c r="B261" s="1">
        <v>0</v>
      </c>
      <c r="C261" s="1">
        <v>1</v>
      </c>
      <c r="D261" s="1">
        <v>1</v>
      </c>
      <c r="E261" s="1">
        <v>3</v>
      </c>
      <c r="F261" s="1">
        <v>28</v>
      </c>
      <c r="G261" s="1">
        <v>55.3</v>
      </c>
      <c r="H261" s="24">
        <v>36.299999999999997</v>
      </c>
      <c r="I261" s="25">
        <v>0.8</v>
      </c>
      <c r="J261" s="19">
        <v>6.61</v>
      </c>
      <c r="K261" s="20">
        <v>1.0900000000000001</v>
      </c>
      <c r="L261" s="1">
        <f t="shared" si="4"/>
        <v>7.4363969770312828</v>
      </c>
    </row>
    <row r="262" spans="1:12" x14ac:dyDescent="0.25">
      <c r="A262" s="1" t="s">
        <v>27</v>
      </c>
      <c r="B262" s="1">
        <v>0</v>
      </c>
      <c r="C262" s="1">
        <v>1</v>
      </c>
      <c r="D262" s="1">
        <v>1</v>
      </c>
      <c r="E262" s="1">
        <v>4</v>
      </c>
      <c r="F262" s="1">
        <v>23.1</v>
      </c>
      <c r="G262" s="1">
        <v>38.1</v>
      </c>
      <c r="H262" s="24">
        <v>35.1</v>
      </c>
      <c r="I262" s="25">
        <v>0.8</v>
      </c>
      <c r="J262" s="19">
        <v>6.22</v>
      </c>
      <c r="K262" s="20">
        <v>1.02</v>
      </c>
      <c r="L262" s="1">
        <f t="shared" si="4"/>
        <v>6.1725197448043856</v>
      </c>
    </row>
    <row r="263" spans="1:12" x14ac:dyDescent="0.25">
      <c r="A263" s="1" t="s">
        <v>27</v>
      </c>
      <c r="B263" s="1">
        <v>100</v>
      </c>
      <c r="C263" s="1">
        <v>1</v>
      </c>
      <c r="D263" s="1">
        <v>1</v>
      </c>
      <c r="E263" s="1">
        <v>1</v>
      </c>
      <c r="F263" s="1">
        <v>20.399999999999999</v>
      </c>
      <c r="G263" s="1">
        <v>38.6</v>
      </c>
      <c r="H263" s="24">
        <v>19.399999999999999</v>
      </c>
      <c r="I263" s="25">
        <v>0.5</v>
      </c>
      <c r="J263" s="19">
        <v>4.91</v>
      </c>
      <c r="K263" s="20">
        <v>0.99</v>
      </c>
      <c r="L263" s="1">
        <f t="shared" si="4"/>
        <v>6.212889826803627</v>
      </c>
    </row>
    <row r="264" spans="1:12" x14ac:dyDescent="0.25">
      <c r="A264" s="1" t="s">
        <v>27</v>
      </c>
      <c r="B264" s="1">
        <v>100</v>
      </c>
      <c r="C264" s="1">
        <v>1</v>
      </c>
      <c r="D264" s="1">
        <v>1</v>
      </c>
      <c r="E264" s="1">
        <v>2</v>
      </c>
      <c r="F264" s="1">
        <v>26.8</v>
      </c>
      <c r="G264" s="1">
        <v>52.1</v>
      </c>
      <c r="H264" s="24">
        <v>22.2</v>
      </c>
      <c r="I264" s="25">
        <v>0.4</v>
      </c>
      <c r="J264" s="19">
        <v>4.8099999999999996</v>
      </c>
      <c r="K264" s="20">
        <v>0.96</v>
      </c>
      <c r="L264" s="1">
        <f t="shared" si="4"/>
        <v>7.2180329730474355</v>
      </c>
    </row>
    <row r="265" spans="1:12" x14ac:dyDescent="0.25">
      <c r="A265" s="1" t="s">
        <v>27</v>
      </c>
      <c r="B265" s="1">
        <v>100</v>
      </c>
      <c r="C265" s="1">
        <v>1</v>
      </c>
      <c r="D265" s="1">
        <v>1</v>
      </c>
      <c r="E265" s="1">
        <v>3</v>
      </c>
      <c r="F265" s="1">
        <v>30</v>
      </c>
      <c r="G265" s="1">
        <v>42.4</v>
      </c>
      <c r="H265" s="24">
        <v>19.8</v>
      </c>
      <c r="I265" s="25">
        <v>0.4</v>
      </c>
      <c r="J265" s="19">
        <v>4.6399999999999997</v>
      </c>
      <c r="K265" s="20">
        <v>0.89</v>
      </c>
      <c r="L265" s="1">
        <f t="shared" si="4"/>
        <v>6.5115282384398823</v>
      </c>
    </row>
    <row r="266" spans="1:12" x14ac:dyDescent="0.25">
      <c r="A266" s="1" t="s">
        <v>27</v>
      </c>
      <c r="B266" s="1">
        <v>100</v>
      </c>
      <c r="C266" s="1">
        <v>1</v>
      </c>
      <c r="D266" s="1">
        <v>1</v>
      </c>
      <c r="E266" s="1">
        <v>4</v>
      </c>
      <c r="F266" s="1">
        <v>18.100000000000001</v>
      </c>
      <c r="G266" s="1">
        <v>62.7</v>
      </c>
      <c r="H266" s="24">
        <v>20.2</v>
      </c>
      <c r="I266" s="25">
        <v>0.4</v>
      </c>
      <c r="J266" s="19">
        <v>4.8899999999999997</v>
      </c>
      <c r="K266" s="20">
        <v>0.91</v>
      </c>
      <c r="L266" s="1">
        <f t="shared" si="4"/>
        <v>7.918333157931662</v>
      </c>
    </row>
    <row r="267" spans="1:12" x14ac:dyDescent="0.25">
      <c r="A267" s="1" t="s">
        <v>27</v>
      </c>
      <c r="B267" s="1">
        <v>150</v>
      </c>
      <c r="C267" s="1">
        <v>1</v>
      </c>
      <c r="D267" s="1">
        <v>1</v>
      </c>
      <c r="E267" s="1">
        <v>1</v>
      </c>
      <c r="F267" s="1">
        <v>24.4</v>
      </c>
      <c r="G267" s="1">
        <v>36.72</v>
      </c>
      <c r="H267" s="24">
        <v>0</v>
      </c>
      <c r="I267" s="25">
        <v>0</v>
      </c>
      <c r="J267" s="19">
        <v>0.73</v>
      </c>
      <c r="K267" s="20">
        <v>0.15</v>
      </c>
      <c r="L267" s="1">
        <f t="shared" si="4"/>
        <v>6.059702963017247</v>
      </c>
    </row>
    <row r="268" spans="1:12" x14ac:dyDescent="0.25">
      <c r="A268" s="1" t="s">
        <v>27</v>
      </c>
      <c r="B268" s="1">
        <v>150</v>
      </c>
      <c r="C268" s="1">
        <v>1</v>
      </c>
      <c r="D268" s="1">
        <v>1</v>
      </c>
      <c r="E268" s="1">
        <v>2</v>
      </c>
      <c r="F268" s="1">
        <v>24.1</v>
      </c>
      <c r="G268" s="1">
        <v>55.1</v>
      </c>
      <c r="H268" s="24">
        <v>0</v>
      </c>
      <c r="I268" s="25">
        <v>0</v>
      </c>
      <c r="J268" s="19">
        <v>0.56999999999999995</v>
      </c>
      <c r="K268" s="20">
        <v>0.12</v>
      </c>
      <c r="L268" s="1">
        <f t="shared" si="4"/>
        <v>7.4229374239582544</v>
      </c>
    </row>
    <row r="269" spans="1:12" x14ac:dyDescent="0.25">
      <c r="A269" s="1" t="s">
        <v>27</v>
      </c>
      <c r="B269" s="1">
        <v>150</v>
      </c>
      <c r="C269" s="1">
        <v>1</v>
      </c>
      <c r="D269" s="1">
        <v>1</v>
      </c>
      <c r="E269" s="1">
        <v>3</v>
      </c>
      <c r="F269" s="1">
        <v>23.1</v>
      </c>
      <c r="G269" s="1">
        <v>69.7</v>
      </c>
      <c r="H269" s="24">
        <v>0</v>
      </c>
      <c r="I269" s="25">
        <v>0</v>
      </c>
      <c r="J269" s="19">
        <v>0.28000000000000003</v>
      </c>
      <c r="K269" s="20">
        <v>7.0000000000000007E-2</v>
      </c>
      <c r="L269" s="1">
        <f t="shared" si="4"/>
        <v>8.3486525858967209</v>
      </c>
    </row>
    <row r="270" spans="1:12" x14ac:dyDescent="0.25">
      <c r="A270" s="1" t="s">
        <v>27</v>
      </c>
      <c r="B270" s="1">
        <v>150</v>
      </c>
      <c r="C270" s="1">
        <v>1</v>
      </c>
      <c r="D270" s="1">
        <v>1</v>
      </c>
      <c r="E270" s="1">
        <v>4</v>
      </c>
      <c r="F270" s="1">
        <v>28.25</v>
      </c>
      <c r="G270" s="1">
        <v>98.1</v>
      </c>
      <c r="H270" s="24">
        <v>0</v>
      </c>
      <c r="I270" s="25">
        <v>0</v>
      </c>
      <c r="J270" s="19">
        <v>0</v>
      </c>
      <c r="K270" s="20">
        <v>0</v>
      </c>
      <c r="L270" s="1">
        <f t="shared" si="4"/>
        <v>9.9045444115315071</v>
      </c>
    </row>
    <row r="271" spans="1:12" x14ac:dyDescent="0.25">
      <c r="A271" s="1" t="s">
        <v>27</v>
      </c>
      <c r="B271" s="1">
        <v>200</v>
      </c>
      <c r="C271" s="1">
        <v>1</v>
      </c>
      <c r="D271" s="1">
        <v>1</v>
      </c>
      <c r="E271" s="1">
        <v>1</v>
      </c>
      <c r="F271" s="1">
        <v>25.4</v>
      </c>
      <c r="G271" s="1">
        <v>51.46</v>
      </c>
      <c r="H271" s="24">
        <v>0</v>
      </c>
      <c r="I271" s="25">
        <v>0</v>
      </c>
      <c r="J271" s="19">
        <v>0</v>
      </c>
      <c r="K271" s="20">
        <v>0</v>
      </c>
      <c r="L271" s="1">
        <f t="shared" si="4"/>
        <v>7.1735625737843813</v>
      </c>
    </row>
    <row r="272" spans="1:12" x14ac:dyDescent="0.25">
      <c r="A272" s="1" t="s">
        <v>27</v>
      </c>
      <c r="B272" s="1">
        <v>200</v>
      </c>
      <c r="C272" s="1">
        <v>1</v>
      </c>
      <c r="D272" s="1">
        <v>1</v>
      </c>
      <c r="E272" s="1">
        <v>2</v>
      </c>
      <c r="F272" s="1">
        <v>24.3</v>
      </c>
      <c r="G272" s="1">
        <v>69.72</v>
      </c>
      <c r="H272" s="24">
        <v>0</v>
      </c>
      <c r="I272" s="25">
        <v>0</v>
      </c>
      <c r="J272" s="19">
        <v>0</v>
      </c>
      <c r="K272" s="20">
        <v>0</v>
      </c>
      <c r="L272" s="1">
        <f t="shared" si="4"/>
        <v>8.3498502980592413</v>
      </c>
    </row>
    <row r="273" spans="1:12" x14ac:dyDescent="0.25">
      <c r="A273" s="1" t="s">
        <v>27</v>
      </c>
      <c r="B273" s="1">
        <v>200</v>
      </c>
      <c r="C273" s="1">
        <v>1</v>
      </c>
      <c r="D273" s="1">
        <v>1</v>
      </c>
      <c r="E273" s="1">
        <v>3</v>
      </c>
      <c r="F273" s="1">
        <v>25.2</v>
      </c>
      <c r="G273" s="1">
        <v>87.4</v>
      </c>
      <c r="H273" s="24">
        <v>0</v>
      </c>
      <c r="I273" s="25">
        <v>0</v>
      </c>
      <c r="J273" s="19">
        <v>0</v>
      </c>
      <c r="K273" s="20">
        <v>0</v>
      </c>
      <c r="L273" s="1">
        <f t="shared" si="4"/>
        <v>9.3487967140161956</v>
      </c>
    </row>
    <row r="274" spans="1:12" x14ac:dyDescent="0.25">
      <c r="A274" s="1" t="s">
        <v>27</v>
      </c>
      <c r="B274" s="1">
        <v>200</v>
      </c>
      <c r="C274" s="1">
        <v>1</v>
      </c>
      <c r="D274" s="1">
        <v>1</v>
      </c>
      <c r="E274" s="1">
        <v>4</v>
      </c>
      <c r="F274" s="1">
        <v>23.1</v>
      </c>
      <c r="G274" s="1">
        <v>72.14</v>
      </c>
      <c r="H274" s="24">
        <v>0</v>
      </c>
      <c r="I274" s="25">
        <v>0</v>
      </c>
      <c r="J274" s="19">
        <v>0</v>
      </c>
      <c r="K274" s="20">
        <v>0</v>
      </c>
      <c r="L274" s="1">
        <f t="shared" si="4"/>
        <v>8.4935269470344306</v>
      </c>
    </row>
    <row r="275" spans="1:12" x14ac:dyDescent="0.25">
      <c r="A275" s="1" t="s">
        <v>27</v>
      </c>
      <c r="B275" s="1">
        <v>0</v>
      </c>
      <c r="C275" s="1">
        <v>2</v>
      </c>
      <c r="D275" s="1">
        <v>1</v>
      </c>
      <c r="E275" s="1">
        <v>1</v>
      </c>
      <c r="F275" s="1">
        <v>23.43</v>
      </c>
      <c r="G275" s="1">
        <v>76.34</v>
      </c>
      <c r="H275" s="24">
        <v>34.200000000000003</v>
      </c>
      <c r="I275" s="25">
        <v>0.7</v>
      </c>
      <c r="J275" s="19">
        <v>6.09</v>
      </c>
      <c r="K275" s="20">
        <v>0.96</v>
      </c>
      <c r="L275" s="1">
        <f t="shared" si="4"/>
        <v>8.7372764635211126</v>
      </c>
    </row>
    <row r="276" spans="1:12" x14ac:dyDescent="0.25">
      <c r="A276" s="1" t="s">
        <v>27</v>
      </c>
      <c r="B276" s="1">
        <v>0</v>
      </c>
      <c r="C276" s="1">
        <v>2</v>
      </c>
      <c r="D276" s="1">
        <v>1</v>
      </c>
      <c r="E276" s="1">
        <v>2</v>
      </c>
      <c r="F276" s="1">
        <v>27.7</v>
      </c>
      <c r="G276" s="1">
        <v>59.15</v>
      </c>
      <c r="H276" s="24">
        <v>35.1</v>
      </c>
      <c r="I276" s="25">
        <v>0.7</v>
      </c>
      <c r="J276" s="19">
        <v>6.17</v>
      </c>
      <c r="K276" s="20">
        <v>0.91</v>
      </c>
      <c r="L276" s="1">
        <f t="shared" si="4"/>
        <v>7.6909037180295003</v>
      </c>
    </row>
    <row r="277" spans="1:12" x14ac:dyDescent="0.25">
      <c r="A277" s="1" t="s">
        <v>27</v>
      </c>
      <c r="B277" s="1">
        <v>0</v>
      </c>
      <c r="C277" s="1">
        <v>2</v>
      </c>
      <c r="D277" s="1">
        <v>1</v>
      </c>
      <c r="E277" s="1">
        <v>3</v>
      </c>
      <c r="F277" s="1">
        <v>23.83</v>
      </c>
      <c r="G277" s="1">
        <v>79.2</v>
      </c>
      <c r="H277" s="24">
        <v>34.200000000000003</v>
      </c>
      <c r="I277" s="25">
        <v>0.8</v>
      </c>
      <c r="J277" s="19">
        <v>6.19</v>
      </c>
      <c r="K277" s="20">
        <v>0.92</v>
      </c>
      <c r="L277" s="1">
        <f t="shared" si="4"/>
        <v>8.8994381845147963</v>
      </c>
    </row>
    <row r="278" spans="1:12" x14ac:dyDescent="0.25">
      <c r="A278" s="1" t="s">
        <v>27</v>
      </c>
      <c r="B278" s="1">
        <v>0</v>
      </c>
      <c r="C278" s="1">
        <v>2</v>
      </c>
      <c r="D278" s="1">
        <v>1</v>
      </c>
      <c r="E278" s="1">
        <v>4</v>
      </c>
      <c r="F278" s="1">
        <v>28.46</v>
      </c>
      <c r="G278" s="1">
        <v>89.4</v>
      </c>
      <c r="H278" s="24">
        <v>34.200000000000003</v>
      </c>
      <c r="I278" s="25">
        <v>0.8</v>
      </c>
      <c r="J278" s="19">
        <v>6.2</v>
      </c>
      <c r="K278" s="20">
        <v>0.98</v>
      </c>
      <c r="L278" s="1">
        <f t="shared" si="4"/>
        <v>9.4551573228582502</v>
      </c>
    </row>
    <row r="279" spans="1:12" x14ac:dyDescent="0.25">
      <c r="A279" s="1" t="s">
        <v>27</v>
      </c>
      <c r="B279" s="1">
        <v>100</v>
      </c>
      <c r="C279" s="1">
        <v>2</v>
      </c>
      <c r="D279" s="1">
        <v>1</v>
      </c>
      <c r="E279" s="1">
        <v>1</v>
      </c>
      <c r="F279" s="1">
        <v>26.2</v>
      </c>
      <c r="G279" s="1">
        <v>48.9</v>
      </c>
      <c r="H279" s="24">
        <v>22.1</v>
      </c>
      <c r="I279" s="25">
        <v>0.4</v>
      </c>
      <c r="J279" s="19">
        <v>3.89</v>
      </c>
      <c r="K279" s="20">
        <v>0.89</v>
      </c>
      <c r="L279" s="1">
        <f t="shared" si="4"/>
        <v>6.992853494818835</v>
      </c>
    </row>
    <row r="280" spans="1:12" x14ac:dyDescent="0.25">
      <c r="A280" s="1" t="s">
        <v>27</v>
      </c>
      <c r="B280" s="1">
        <v>100</v>
      </c>
      <c r="C280" s="1">
        <v>2</v>
      </c>
      <c r="D280" s="1">
        <v>1</v>
      </c>
      <c r="E280" s="1">
        <v>2</v>
      </c>
      <c r="F280" s="1">
        <v>19.600000000000001</v>
      </c>
      <c r="G280" s="1">
        <v>56.4</v>
      </c>
      <c r="H280" s="24">
        <v>21.2</v>
      </c>
      <c r="I280" s="25">
        <v>0.4</v>
      </c>
      <c r="J280" s="19">
        <v>3.81</v>
      </c>
      <c r="K280" s="20">
        <v>0.89</v>
      </c>
      <c r="L280" s="1">
        <f t="shared" si="4"/>
        <v>7.5099933422074345</v>
      </c>
    </row>
    <row r="281" spans="1:12" x14ac:dyDescent="0.25">
      <c r="A281" s="1" t="s">
        <v>27</v>
      </c>
      <c r="B281" s="1">
        <v>100</v>
      </c>
      <c r="C281" s="1">
        <v>2</v>
      </c>
      <c r="D281" s="1">
        <v>1</v>
      </c>
      <c r="E281" s="1">
        <v>3</v>
      </c>
      <c r="F281" s="1">
        <v>25.2</v>
      </c>
      <c r="G281" s="1">
        <v>68.3</v>
      </c>
      <c r="H281" s="24">
        <v>21.8</v>
      </c>
      <c r="I281" s="25">
        <v>0.4</v>
      </c>
      <c r="J281" s="19">
        <v>3.68</v>
      </c>
      <c r="K281" s="20">
        <v>0.84</v>
      </c>
      <c r="L281" s="1">
        <f t="shared" si="4"/>
        <v>8.2643814045577546</v>
      </c>
    </row>
    <row r="282" spans="1:12" x14ac:dyDescent="0.25">
      <c r="A282" s="1" t="s">
        <v>27</v>
      </c>
      <c r="B282" s="1">
        <v>100</v>
      </c>
      <c r="C282" s="1">
        <v>2</v>
      </c>
      <c r="D282" s="1">
        <v>1</v>
      </c>
      <c r="E282" s="1">
        <v>4</v>
      </c>
      <c r="F282" s="1">
        <v>20.059999999999999</v>
      </c>
      <c r="G282" s="1">
        <v>52.12</v>
      </c>
      <c r="H282" s="24">
        <v>20.2</v>
      </c>
      <c r="I282" s="25">
        <v>0.4</v>
      </c>
      <c r="J282" s="19">
        <v>3.32</v>
      </c>
      <c r="K282" s="20">
        <v>0.79</v>
      </c>
      <c r="L282" s="1">
        <f t="shared" si="4"/>
        <v>7.2194182591120182</v>
      </c>
    </row>
    <row r="283" spans="1:12" x14ac:dyDescent="0.25">
      <c r="A283" s="1" t="s">
        <v>27</v>
      </c>
      <c r="B283" s="1">
        <v>150</v>
      </c>
      <c r="C283" s="1">
        <v>2</v>
      </c>
      <c r="D283" s="1">
        <v>1</v>
      </c>
      <c r="E283" s="1">
        <v>1</v>
      </c>
      <c r="F283" s="1">
        <v>23.16</v>
      </c>
      <c r="G283" s="1">
        <v>49.27</v>
      </c>
      <c r="H283" s="24">
        <v>0</v>
      </c>
      <c r="I283" s="25">
        <v>0</v>
      </c>
      <c r="J283" s="19">
        <v>0.9</v>
      </c>
      <c r="K283" s="20">
        <v>0.18</v>
      </c>
      <c r="L283" s="1">
        <f t="shared" si="4"/>
        <v>7.0192592201741633</v>
      </c>
    </row>
    <row r="284" spans="1:12" x14ac:dyDescent="0.25">
      <c r="A284" s="1" t="s">
        <v>27</v>
      </c>
      <c r="B284" s="1">
        <v>150</v>
      </c>
      <c r="C284" s="1">
        <v>2</v>
      </c>
      <c r="D284" s="1">
        <v>1</v>
      </c>
      <c r="E284" s="1">
        <v>2</v>
      </c>
      <c r="F284" s="1">
        <v>15.9</v>
      </c>
      <c r="G284" s="1">
        <v>79.16</v>
      </c>
      <c r="H284" s="24">
        <v>0</v>
      </c>
      <c r="I284" s="25">
        <v>0</v>
      </c>
      <c r="J284" s="19">
        <v>0.42</v>
      </c>
      <c r="K284" s="20">
        <v>0.11</v>
      </c>
      <c r="L284" s="1">
        <f t="shared" si="4"/>
        <v>8.8971905678140892</v>
      </c>
    </row>
    <row r="285" spans="1:12" x14ac:dyDescent="0.25">
      <c r="A285" s="1" t="s">
        <v>27</v>
      </c>
      <c r="B285" s="1">
        <v>150</v>
      </c>
      <c r="C285" s="1">
        <v>2</v>
      </c>
      <c r="D285" s="1">
        <v>1</v>
      </c>
      <c r="E285" s="1">
        <v>3</v>
      </c>
      <c r="F285" s="1">
        <v>26.1</v>
      </c>
      <c r="G285" s="1">
        <v>57.21</v>
      </c>
      <c r="H285" s="24">
        <v>0</v>
      </c>
      <c r="I285" s="25">
        <v>0</v>
      </c>
      <c r="J285" s="19">
        <v>0.57999999999999996</v>
      </c>
      <c r="K285" s="20">
        <v>0.14000000000000001</v>
      </c>
      <c r="L285" s="1">
        <f t="shared" si="4"/>
        <v>7.5637292389402733</v>
      </c>
    </row>
    <row r="286" spans="1:12" x14ac:dyDescent="0.25">
      <c r="A286" s="1" t="s">
        <v>27</v>
      </c>
      <c r="B286" s="1">
        <v>150</v>
      </c>
      <c r="C286" s="1">
        <v>2</v>
      </c>
      <c r="D286" s="1">
        <v>1</v>
      </c>
      <c r="E286" s="1">
        <v>4</v>
      </c>
      <c r="F286" s="1">
        <v>26.8</v>
      </c>
      <c r="G286" s="1">
        <v>68.19</v>
      </c>
      <c r="H286" s="24">
        <v>0</v>
      </c>
      <c r="I286" s="25">
        <v>0</v>
      </c>
      <c r="J286" s="19">
        <v>0.82</v>
      </c>
      <c r="K286" s="20">
        <v>0.37</v>
      </c>
      <c r="L286" s="1">
        <f t="shared" si="4"/>
        <v>8.2577236572798913</v>
      </c>
    </row>
    <row r="287" spans="1:12" x14ac:dyDescent="0.25">
      <c r="A287" s="1" t="s">
        <v>27</v>
      </c>
      <c r="B287" s="1">
        <v>200</v>
      </c>
      <c r="C287" s="1">
        <v>2</v>
      </c>
      <c r="D287" s="1">
        <v>1</v>
      </c>
      <c r="E287" s="1">
        <v>1</v>
      </c>
      <c r="F287" s="1">
        <v>16.2</v>
      </c>
      <c r="G287" s="1">
        <v>42.71</v>
      </c>
      <c r="H287" s="24">
        <v>0</v>
      </c>
      <c r="I287" s="25">
        <v>0</v>
      </c>
      <c r="J287" s="19">
        <v>0</v>
      </c>
      <c r="K287" s="20">
        <v>0</v>
      </c>
      <c r="L287" s="1">
        <f t="shared" si="4"/>
        <v>6.5352888229978028</v>
      </c>
    </row>
    <row r="288" spans="1:12" x14ac:dyDescent="0.25">
      <c r="A288" s="1" t="s">
        <v>27</v>
      </c>
      <c r="B288" s="1">
        <v>200</v>
      </c>
      <c r="C288" s="1">
        <v>2</v>
      </c>
      <c r="D288" s="1">
        <v>1</v>
      </c>
      <c r="E288" s="1">
        <v>2</v>
      </c>
      <c r="F288" s="1">
        <v>22.76</v>
      </c>
      <c r="G288" s="1">
        <v>98.4</v>
      </c>
      <c r="H288" s="24">
        <v>0</v>
      </c>
      <c r="I288" s="25">
        <v>0</v>
      </c>
      <c r="J288" s="19">
        <v>0</v>
      </c>
      <c r="K288" s="20">
        <v>0</v>
      </c>
      <c r="L288" s="1">
        <f t="shared" si="4"/>
        <v>9.9196774141097954</v>
      </c>
    </row>
    <row r="289" spans="1:12" x14ac:dyDescent="0.25">
      <c r="A289" s="1" t="s">
        <v>27</v>
      </c>
      <c r="B289" s="1">
        <v>200</v>
      </c>
      <c r="C289" s="1">
        <v>2</v>
      </c>
      <c r="D289" s="1">
        <v>1</v>
      </c>
      <c r="E289" s="1">
        <v>3</v>
      </c>
      <c r="F289" s="1">
        <v>20.9</v>
      </c>
      <c r="G289" s="1">
        <v>100.1</v>
      </c>
      <c r="H289" s="24">
        <v>0</v>
      </c>
      <c r="I289" s="25">
        <v>0</v>
      </c>
      <c r="J289" s="19">
        <v>0.41</v>
      </c>
      <c r="K289" s="20">
        <v>0.11</v>
      </c>
      <c r="L289" s="1">
        <f t="shared" si="4"/>
        <v>10.00499875062461</v>
      </c>
    </row>
    <row r="290" spans="1:12" x14ac:dyDescent="0.25">
      <c r="A290" s="1" t="s">
        <v>27</v>
      </c>
      <c r="B290" s="1">
        <v>200</v>
      </c>
      <c r="C290" s="1">
        <v>2</v>
      </c>
      <c r="D290" s="1">
        <v>1</v>
      </c>
      <c r="E290" s="1">
        <v>4</v>
      </c>
      <c r="F290" s="1">
        <v>23.73</v>
      </c>
      <c r="G290" s="1">
        <v>98.43</v>
      </c>
      <c r="H290" s="24">
        <v>0</v>
      </c>
      <c r="I290" s="25">
        <v>0</v>
      </c>
      <c r="J290" s="19">
        <v>7.0000000000000007E-2</v>
      </c>
      <c r="K290" s="20">
        <v>0.03</v>
      </c>
      <c r="L290" s="1">
        <f t="shared" si="4"/>
        <v>9.9211894448196087</v>
      </c>
    </row>
    <row r="291" spans="1:12" x14ac:dyDescent="0.25">
      <c r="A291" s="1" t="s">
        <v>27</v>
      </c>
      <c r="B291" s="1">
        <v>0</v>
      </c>
      <c r="C291" s="1">
        <v>3</v>
      </c>
      <c r="D291" s="1">
        <v>1</v>
      </c>
      <c r="E291" s="1">
        <v>1</v>
      </c>
      <c r="F291" s="1">
        <v>24.7</v>
      </c>
      <c r="G291" s="1">
        <v>44.1</v>
      </c>
      <c r="H291" s="24">
        <v>34.1</v>
      </c>
      <c r="I291" s="25">
        <v>0.8</v>
      </c>
      <c r="J291" s="19">
        <v>6.96</v>
      </c>
      <c r="K291" s="20">
        <v>1.68</v>
      </c>
      <c r="L291" s="1">
        <f t="shared" si="4"/>
        <v>6.640783086353597</v>
      </c>
    </row>
    <row r="292" spans="1:12" x14ac:dyDescent="0.25">
      <c r="A292" s="1" t="s">
        <v>27</v>
      </c>
      <c r="B292" s="1">
        <v>0</v>
      </c>
      <c r="C292" s="1">
        <v>3</v>
      </c>
      <c r="D292" s="1">
        <v>1</v>
      </c>
      <c r="E292" s="1">
        <v>2</v>
      </c>
      <c r="F292" s="1">
        <v>33.299999999999997</v>
      </c>
      <c r="G292" s="1">
        <v>49.1</v>
      </c>
      <c r="H292" s="24">
        <v>35.200000000000003</v>
      </c>
      <c r="I292" s="25">
        <v>0.7</v>
      </c>
      <c r="J292" s="19">
        <v>6.91</v>
      </c>
      <c r="K292" s="20">
        <v>1.49</v>
      </c>
      <c r="L292" s="1">
        <f t="shared" si="4"/>
        <v>7.0071392165419404</v>
      </c>
    </row>
    <row r="293" spans="1:12" x14ac:dyDescent="0.25">
      <c r="A293" s="1" t="s">
        <v>27</v>
      </c>
      <c r="B293" s="1">
        <v>0</v>
      </c>
      <c r="C293" s="1">
        <v>3</v>
      </c>
      <c r="D293" s="1">
        <v>1</v>
      </c>
      <c r="E293" s="1">
        <v>3</v>
      </c>
      <c r="F293" s="1">
        <v>32.4</v>
      </c>
      <c r="G293" s="1">
        <v>50.22</v>
      </c>
      <c r="H293" s="24">
        <v>35.200000000000003</v>
      </c>
      <c r="I293" s="25">
        <v>0.7</v>
      </c>
      <c r="J293" s="19">
        <v>6.9</v>
      </c>
      <c r="K293" s="20">
        <v>1.49</v>
      </c>
      <c r="L293" s="1">
        <f t="shared" si="4"/>
        <v>7.0866070866106297</v>
      </c>
    </row>
    <row r="294" spans="1:12" x14ac:dyDescent="0.25">
      <c r="A294" s="1" t="s">
        <v>27</v>
      </c>
      <c r="B294" s="1">
        <v>0</v>
      </c>
      <c r="C294" s="1">
        <v>3</v>
      </c>
      <c r="D294" s="1">
        <v>1</v>
      </c>
      <c r="E294" s="1">
        <v>4</v>
      </c>
      <c r="F294" s="1">
        <v>32.200000000000003</v>
      </c>
      <c r="G294" s="1">
        <v>48.1</v>
      </c>
      <c r="H294" s="24">
        <v>34.4</v>
      </c>
      <c r="I294" s="25">
        <v>0.8</v>
      </c>
      <c r="J294" s="19">
        <v>6.94</v>
      </c>
      <c r="K294" s="20">
        <v>1.52</v>
      </c>
      <c r="L294" s="1">
        <f t="shared" si="4"/>
        <v>6.935416353759881</v>
      </c>
    </row>
    <row r="295" spans="1:12" x14ac:dyDescent="0.25">
      <c r="A295" s="1" t="s">
        <v>27</v>
      </c>
      <c r="B295" s="1">
        <v>100</v>
      </c>
      <c r="C295" s="1">
        <v>3</v>
      </c>
      <c r="D295" s="1">
        <v>1</v>
      </c>
      <c r="E295" s="1">
        <v>1</v>
      </c>
      <c r="F295" s="1">
        <v>26.7</v>
      </c>
      <c r="G295" s="1">
        <v>67.319999999999993</v>
      </c>
      <c r="H295" s="24">
        <v>28.2</v>
      </c>
      <c r="I295" s="25">
        <v>0.6</v>
      </c>
      <c r="J295" s="19">
        <v>4.9400000000000004</v>
      </c>
      <c r="K295" s="20">
        <v>0.99</v>
      </c>
      <c r="L295" s="1">
        <f t="shared" si="4"/>
        <v>8.2048765987064058</v>
      </c>
    </row>
    <row r="296" spans="1:12" x14ac:dyDescent="0.25">
      <c r="A296" s="1" t="s">
        <v>27</v>
      </c>
      <c r="B296" s="1">
        <v>100</v>
      </c>
      <c r="C296" s="1">
        <v>3</v>
      </c>
      <c r="D296" s="1">
        <v>1</v>
      </c>
      <c r="E296" s="1">
        <v>2</v>
      </c>
      <c r="F296" s="1">
        <v>25.3</v>
      </c>
      <c r="G296" s="1">
        <v>98.1</v>
      </c>
      <c r="H296" s="24">
        <v>29.2</v>
      </c>
      <c r="I296" s="25">
        <v>0.7</v>
      </c>
      <c r="J296" s="19">
        <v>4.9800000000000004</v>
      </c>
      <c r="K296" s="20">
        <v>1.01</v>
      </c>
      <c r="L296" s="1">
        <f t="shared" si="4"/>
        <v>9.9045444115315071</v>
      </c>
    </row>
    <row r="297" spans="1:12" x14ac:dyDescent="0.25">
      <c r="A297" s="1" t="s">
        <v>27</v>
      </c>
      <c r="B297" s="1">
        <v>100</v>
      </c>
      <c r="C297" s="1">
        <v>3</v>
      </c>
      <c r="D297" s="1">
        <v>1</v>
      </c>
      <c r="E297" s="1">
        <v>3</v>
      </c>
      <c r="F297" s="1">
        <v>26.3</v>
      </c>
      <c r="G297" s="1">
        <v>79.81</v>
      </c>
      <c r="H297" s="24">
        <v>30.9</v>
      </c>
      <c r="I297" s="25">
        <v>0.7</v>
      </c>
      <c r="J297" s="19">
        <v>4.3899999999999997</v>
      </c>
      <c r="K297" s="20">
        <v>0.98</v>
      </c>
      <c r="L297" s="1">
        <f t="shared" si="4"/>
        <v>8.9336442731955703</v>
      </c>
    </row>
    <row r="298" spans="1:12" x14ac:dyDescent="0.25">
      <c r="A298" s="1" t="s">
        <v>27</v>
      </c>
      <c r="B298" s="1">
        <v>100</v>
      </c>
      <c r="C298" s="1">
        <v>3</v>
      </c>
      <c r="D298" s="1">
        <v>1</v>
      </c>
      <c r="E298" s="1">
        <v>4</v>
      </c>
      <c r="F298" s="1">
        <v>22.6</v>
      </c>
      <c r="G298" s="1">
        <v>69.55</v>
      </c>
      <c r="H298" s="24">
        <v>29.5</v>
      </c>
      <c r="I298" s="25">
        <v>0.6</v>
      </c>
      <c r="J298" s="19">
        <v>4.24</v>
      </c>
      <c r="K298" s="20">
        <v>0.98</v>
      </c>
      <c r="L298" s="1">
        <f t="shared" si="4"/>
        <v>8.3396642618273304</v>
      </c>
    </row>
    <row r="299" spans="1:12" x14ac:dyDescent="0.25">
      <c r="A299" s="1" t="s">
        <v>27</v>
      </c>
      <c r="B299" s="1">
        <v>150</v>
      </c>
      <c r="C299" s="1">
        <v>3</v>
      </c>
      <c r="D299" s="1">
        <v>1</v>
      </c>
      <c r="E299" s="1">
        <v>1</v>
      </c>
      <c r="F299" s="1">
        <v>26.7</v>
      </c>
      <c r="G299" s="1">
        <v>100.1</v>
      </c>
      <c r="H299" s="24">
        <v>27.2</v>
      </c>
      <c r="I299" s="25">
        <v>0.6</v>
      </c>
      <c r="J299" s="19">
        <v>2.96</v>
      </c>
      <c r="K299" s="20">
        <v>0.74</v>
      </c>
      <c r="L299" s="1">
        <f t="shared" si="4"/>
        <v>10.00499875062461</v>
      </c>
    </row>
    <row r="300" spans="1:12" x14ac:dyDescent="0.25">
      <c r="A300" s="1" t="s">
        <v>27</v>
      </c>
      <c r="B300" s="1">
        <v>150</v>
      </c>
      <c r="C300" s="1">
        <v>3</v>
      </c>
      <c r="D300" s="1">
        <v>1</v>
      </c>
      <c r="E300" s="1">
        <v>2</v>
      </c>
      <c r="F300" s="1">
        <v>22.7</v>
      </c>
      <c r="G300" s="1">
        <v>88.44</v>
      </c>
      <c r="H300" s="24">
        <v>28.1</v>
      </c>
      <c r="I300" s="25">
        <v>0.6</v>
      </c>
      <c r="J300" s="19">
        <v>2.41</v>
      </c>
      <c r="K300" s="20">
        <v>0.71</v>
      </c>
      <c r="L300" s="1">
        <f t="shared" si="4"/>
        <v>9.404254356406998</v>
      </c>
    </row>
    <row r="301" spans="1:12" x14ac:dyDescent="0.25">
      <c r="A301" s="1" t="s">
        <v>27</v>
      </c>
      <c r="B301" s="1">
        <v>150</v>
      </c>
      <c r="C301" s="1">
        <v>3</v>
      </c>
      <c r="D301" s="1">
        <v>1</v>
      </c>
      <c r="E301" s="1">
        <v>3</v>
      </c>
      <c r="F301" s="1">
        <v>31.1</v>
      </c>
      <c r="G301" s="1">
        <v>48.56</v>
      </c>
      <c r="H301" s="24">
        <v>29.4</v>
      </c>
      <c r="I301" s="25">
        <v>0.6</v>
      </c>
      <c r="J301" s="19">
        <v>3.01</v>
      </c>
      <c r="K301" s="20">
        <v>0.79</v>
      </c>
      <c r="L301" s="1">
        <f t="shared" si="4"/>
        <v>6.9685005560737387</v>
      </c>
    </row>
    <row r="302" spans="1:12" x14ac:dyDescent="0.25">
      <c r="A302" s="1" t="s">
        <v>27</v>
      </c>
      <c r="B302" s="1">
        <v>150</v>
      </c>
      <c r="C302" s="1">
        <v>3</v>
      </c>
      <c r="D302" s="1">
        <v>1</v>
      </c>
      <c r="E302" s="1">
        <v>4</v>
      </c>
      <c r="F302" s="1">
        <v>28.8</v>
      </c>
      <c r="G302" s="1">
        <v>57.23</v>
      </c>
      <c r="H302" s="24">
        <v>28.3</v>
      </c>
      <c r="I302" s="25">
        <v>0.7</v>
      </c>
      <c r="J302" s="19">
        <v>3.01</v>
      </c>
      <c r="K302" s="20">
        <v>0.78</v>
      </c>
      <c r="L302" s="1">
        <f t="shared" si="4"/>
        <v>7.5650512225628717</v>
      </c>
    </row>
    <row r="303" spans="1:12" x14ac:dyDescent="0.25">
      <c r="A303" s="1" t="s">
        <v>27</v>
      </c>
      <c r="B303" s="1">
        <v>200</v>
      </c>
      <c r="C303" s="1">
        <v>3</v>
      </c>
      <c r="D303" s="1">
        <v>1</v>
      </c>
      <c r="E303" s="1">
        <v>1</v>
      </c>
      <c r="F303" s="1">
        <v>30.4</v>
      </c>
      <c r="G303" s="1">
        <v>77.41</v>
      </c>
      <c r="H303" s="24">
        <v>29.1</v>
      </c>
      <c r="I303" s="25">
        <v>0.6</v>
      </c>
      <c r="J303" s="19">
        <v>1.75</v>
      </c>
      <c r="K303" s="20">
        <v>0.62</v>
      </c>
      <c r="L303" s="1">
        <f t="shared" si="4"/>
        <v>8.7982952894296513</v>
      </c>
    </row>
    <row r="304" spans="1:12" x14ac:dyDescent="0.25">
      <c r="A304" s="1" t="s">
        <v>27</v>
      </c>
      <c r="B304" s="1">
        <v>200</v>
      </c>
      <c r="C304" s="1">
        <v>3</v>
      </c>
      <c r="D304" s="1">
        <v>1</v>
      </c>
      <c r="E304" s="1">
        <v>2</v>
      </c>
      <c r="F304" s="1">
        <v>23.4</v>
      </c>
      <c r="G304" s="1">
        <v>100.1</v>
      </c>
      <c r="H304" s="24">
        <v>28.2</v>
      </c>
      <c r="I304" s="25">
        <v>0.6</v>
      </c>
      <c r="J304" s="19">
        <v>1.98</v>
      </c>
      <c r="K304" s="20">
        <v>0.69</v>
      </c>
      <c r="L304" s="1">
        <f t="shared" si="4"/>
        <v>10.00499875062461</v>
      </c>
    </row>
    <row r="305" spans="1:12" x14ac:dyDescent="0.25">
      <c r="A305" s="1" t="s">
        <v>27</v>
      </c>
      <c r="B305" s="1">
        <v>200</v>
      </c>
      <c r="C305" s="1">
        <v>3</v>
      </c>
      <c r="D305" s="1">
        <v>1</v>
      </c>
      <c r="E305" s="1">
        <v>3</v>
      </c>
      <c r="F305" s="1">
        <v>24.6</v>
      </c>
      <c r="G305" s="1">
        <v>89.6</v>
      </c>
      <c r="H305" s="24">
        <v>29.8</v>
      </c>
      <c r="I305" s="25">
        <v>0.6</v>
      </c>
      <c r="J305" s="19">
        <v>1.77</v>
      </c>
      <c r="K305" s="20">
        <v>0.67</v>
      </c>
      <c r="L305" s="1">
        <f t="shared" si="4"/>
        <v>9.4657276529593855</v>
      </c>
    </row>
    <row r="306" spans="1:12" x14ac:dyDescent="0.25">
      <c r="A306" s="1" t="s">
        <v>27</v>
      </c>
      <c r="B306" s="1">
        <v>200</v>
      </c>
      <c r="C306" s="1">
        <v>3</v>
      </c>
      <c r="D306" s="1">
        <v>1</v>
      </c>
      <c r="E306" s="1">
        <v>4</v>
      </c>
      <c r="F306" s="1">
        <v>20.399999999999999</v>
      </c>
      <c r="G306" s="1">
        <v>98.4</v>
      </c>
      <c r="H306" s="24">
        <v>28.1</v>
      </c>
      <c r="I306" s="25">
        <v>0.6</v>
      </c>
      <c r="J306" s="19">
        <v>1.69</v>
      </c>
      <c r="K306" s="20">
        <v>0.65</v>
      </c>
      <c r="L306" s="1">
        <f t="shared" si="4"/>
        <v>9.9196774141097954</v>
      </c>
    </row>
    <row r="307" spans="1:12" x14ac:dyDescent="0.25">
      <c r="A307" s="1" t="s">
        <v>27</v>
      </c>
      <c r="B307" s="1">
        <v>0</v>
      </c>
      <c r="C307" s="1">
        <v>4</v>
      </c>
      <c r="D307" s="1">
        <v>1</v>
      </c>
      <c r="E307" s="1">
        <v>1</v>
      </c>
      <c r="F307" s="1">
        <v>25.6</v>
      </c>
      <c r="G307" s="1">
        <v>70.099999999999994</v>
      </c>
      <c r="H307" s="24">
        <v>35.5</v>
      </c>
      <c r="I307" s="25">
        <v>0.8</v>
      </c>
      <c r="J307" s="19">
        <v>7.01</v>
      </c>
      <c r="K307" s="20">
        <v>1.38</v>
      </c>
      <c r="L307" s="1">
        <f t="shared" si="4"/>
        <v>8.3725742755737915</v>
      </c>
    </row>
    <row r="308" spans="1:12" x14ac:dyDescent="0.25">
      <c r="A308" s="1" t="s">
        <v>27</v>
      </c>
      <c r="B308" s="1">
        <v>0</v>
      </c>
      <c r="C308" s="1">
        <v>4</v>
      </c>
      <c r="D308" s="1">
        <v>1</v>
      </c>
      <c r="E308" s="1">
        <v>2</v>
      </c>
      <c r="F308" s="1">
        <v>29.4</v>
      </c>
      <c r="G308" s="1">
        <v>49.5</v>
      </c>
      <c r="H308" s="24">
        <v>36.4</v>
      </c>
      <c r="I308" s="25">
        <v>0.8</v>
      </c>
      <c r="J308" s="19">
        <v>7.11</v>
      </c>
      <c r="K308" s="20">
        <v>1.59</v>
      </c>
      <c r="L308" s="1">
        <f t="shared" si="4"/>
        <v>7.0356236397351442</v>
      </c>
    </row>
    <row r="309" spans="1:12" x14ac:dyDescent="0.25">
      <c r="A309" s="1" t="s">
        <v>27</v>
      </c>
      <c r="B309" s="1">
        <v>0</v>
      </c>
      <c r="C309" s="1">
        <v>4</v>
      </c>
      <c r="D309" s="1">
        <v>1</v>
      </c>
      <c r="E309" s="1">
        <v>3</v>
      </c>
      <c r="F309" s="1">
        <v>25.5</v>
      </c>
      <c r="G309" s="1">
        <v>34.409999999999997</v>
      </c>
      <c r="H309" s="24">
        <v>36.4</v>
      </c>
      <c r="I309" s="25">
        <v>0.8</v>
      </c>
      <c r="J309" s="19">
        <v>7.09</v>
      </c>
      <c r="K309" s="20">
        <v>1.52</v>
      </c>
      <c r="L309" s="1">
        <f t="shared" si="4"/>
        <v>5.8660037504249853</v>
      </c>
    </row>
    <row r="310" spans="1:12" x14ac:dyDescent="0.25">
      <c r="A310" s="1" t="s">
        <v>27</v>
      </c>
      <c r="B310" s="1">
        <v>0</v>
      </c>
      <c r="C310" s="1">
        <v>4</v>
      </c>
      <c r="D310" s="1">
        <v>1</v>
      </c>
      <c r="E310" s="1">
        <v>4</v>
      </c>
      <c r="F310" s="1">
        <v>24.15</v>
      </c>
      <c r="G310" s="1">
        <v>38.229999999999997</v>
      </c>
      <c r="H310" s="24">
        <v>35.5</v>
      </c>
      <c r="I310" s="25">
        <v>0.8</v>
      </c>
      <c r="J310" s="19">
        <v>6.99</v>
      </c>
      <c r="K310" s="20">
        <v>1.49</v>
      </c>
      <c r="L310" s="1">
        <f t="shared" si="4"/>
        <v>6.183041322844284</v>
      </c>
    </row>
    <row r="311" spans="1:12" x14ac:dyDescent="0.25">
      <c r="A311" s="1" t="s">
        <v>27</v>
      </c>
      <c r="B311" s="1">
        <v>100</v>
      </c>
      <c r="C311" s="1">
        <v>4</v>
      </c>
      <c r="D311" s="1">
        <v>1</v>
      </c>
      <c r="E311" s="1">
        <v>1</v>
      </c>
      <c r="F311" s="1">
        <v>34.4</v>
      </c>
      <c r="G311" s="1">
        <v>51.4</v>
      </c>
      <c r="H311" s="24">
        <v>35.200000000000003</v>
      </c>
      <c r="I311" s="25">
        <v>0.8</v>
      </c>
      <c r="J311" s="19">
        <v>5.26</v>
      </c>
      <c r="K311" s="20">
        <v>1.03</v>
      </c>
      <c r="L311" s="1">
        <f t="shared" si="4"/>
        <v>7.1693793315739685</v>
      </c>
    </row>
    <row r="312" spans="1:12" x14ac:dyDescent="0.25">
      <c r="A312" s="1" t="s">
        <v>27</v>
      </c>
      <c r="B312" s="1">
        <v>100</v>
      </c>
      <c r="C312" s="1">
        <v>4</v>
      </c>
      <c r="D312" s="1">
        <v>1</v>
      </c>
      <c r="E312" s="1">
        <v>2</v>
      </c>
      <c r="F312" s="1">
        <v>31.1</v>
      </c>
      <c r="G312" s="1">
        <v>45.87</v>
      </c>
      <c r="H312" s="24">
        <v>34.5</v>
      </c>
      <c r="I312" s="25">
        <v>0.7</v>
      </c>
      <c r="J312" s="19">
        <v>5.07</v>
      </c>
      <c r="K312" s="20">
        <v>1.04</v>
      </c>
      <c r="L312" s="1">
        <f t="shared" si="4"/>
        <v>6.7727394752788177</v>
      </c>
    </row>
    <row r="313" spans="1:12" x14ac:dyDescent="0.25">
      <c r="A313" s="1" t="s">
        <v>27</v>
      </c>
      <c r="B313" s="1">
        <v>100</v>
      </c>
      <c r="C313" s="1">
        <v>4</v>
      </c>
      <c r="D313" s="1">
        <v>1</v>
      </c>
      <c r="E313" s="1">
        <v>3</v>
      </c>
      <c r="F313" s="1">
        <v>33.5</v>
      </c>
      <c r="G313" s="1">
        <v>97.1</v>
      </c>
      <c r="H313" s="24">
        <v>34.4</v>
      </c>
      <c r="I313" s="25">
        <v>0.8</v>
      </c>
      <c r="J313" s="19">
        <v>4.99</v>
      </c>
      <c r="K313" s="20">
        <v>0.99</v>
      </c>
      <c r="L313" s="1">
        <f t="shared" si="4"/>
        <v>9.8539332248600093</v>
      </c>
    </row>
    <row r="314" spans="1:12" x14ac:dyDescent="0.25">
      <c r="A314" s="1" t="s">
        <v>27</v>
      </c>
      <c r="B314" s="1">
        <v>100</v>
      </c>
      <c r="C314" s="1">
        <v>4</v>
      </c>
      <c r="D314" s="1">
        <v>1</v>
      </c>
      <c r="E314" s="1">
        <v>4</v>
      </c>
      <c r="F314" s="1">
        <v>28.5</v>
      </c>
      <c r="G314" s="1">
        <v>136.5</v>
      </c>
      <c r="H314" s="24">
        <v>35.4</v>
      </c>
      <c r="I314" s="25">
        <v>0.7</v>
      </c>
      <c r="J314" s="19">
        <v>5.32</v>
      </c>
      <c r="K314" s="20">
        <v>1.08</v>
      </c>
      <c r="L314" s="1">
        <f t="shared" si="4"/>
        <v>11.683321445547923</v>
      </c>
    </row>
    <row r="315" spans="1:12" x14ac:dyDescent="0.25">
      <c r="A315" s="1" t="s">
        <v>27</v>
      </c>
      <c r="B315" s="1">
        <v>150</v>
      </c>
      <c r="C315" s="1">
        <v>4</v>
      </c>
      <c r="D315" s="1">
        <v>1</v>
      </c>
      <c r="E315" s="1">
        <v>1</v>
      </c>
      <c r="F315" s="1">
        <v>30</v>
      </c>
      <c r="G315" s="1">
        <v>89.6</v>
      </c>
      <c r="H315" s="24">
        <v>31.2</v>
      </c>
      <c r="I315" s="25">
        <v>0.7</v>
      </c>
      <c r="J315" s="19">
        <v>3.49</v>
      </c>
      <c r="K315" s="20">
        <v>0.89</v>
      </c>
      <c r="L315" s="1">
        <f t="shared" si="4"/>
        <v>9.4657276529593855</v>
      </c>
    </row>
    <row r="316" spans="1:12" x14ac:dyDescent="0.25">
      <c r="A316" s="1" t="s">
        <v>27</v>
      </c>
      <c r="B316" s="1">
        <v>150</v>
      </c>
      <c r="C316" s="1">
        <v>4</v>
      </c>
      <c r="D316" s="1">
        <v>1</v>
      </c>
      <c r="E316" s="1">
        <v>2</v>
      </c>
      <c r="F316" s="1">
        <v>33.299999999999997</v>
      </c>
      <c r="G316" s="1">
        <v>73.23</v>
      </c>
      <c r="H316" s="24">
        <v>29.2</v>
      </c>
      <c r="I316" s="25">
        <v>0.7</v>
      </c>
      <c r="J316" s="19">
        <v>3.37</v>
      </c>
      <c r="K316" s="20">
        <v>0.82</v>
      </c>
      <c r="L316" s="1">
        <f t="shared" si="4"/>
        <v>8.5574528920701631</v>
      </c>
    </row>
    <row r="317" spans="1:12" x14ac:dyDescent="0.25">
      <c r="A317" s="1" t="s">
        <v>27</v>
      </c>
      <c r="B317" s="1">
        <v>150</v>
      </c>
      <c r="C317" s="1">
        <v>4</v>
      </c>
      <c r="D317" s="1">
        <v>1</v>
      </c>
      <c r="E317" s="1">
        <v>3</v>
      </c>
      <c r="F317" s="1">
        <v>25.2</v>
      </c>
      <c r="G317" s="1">
        <v>46.15</v>
      </c>
      <c r="H317" s="24">
        <v>27.1</v>
      </c>
      <c r="I317" s="25">
        <v>0.7</v>
      </c>
      <c r="J317" s="19">
        <v>3.42</v>
      </c>
      <c r="K317" s="20">
        <v>0.82</v>
      </c>
      <c r="L317" s="1">
        <f t="shared" si="4"/>
        <v>6.793379129711516</v>
      </c>
    </row>
    <row r="318" spans="1:12" x14ac:dyDescent="0.25">
      <c r="A318" s="1" t="s">
        <v>27</v>
      </c>
      <c r="B318" s="1">
        <v>150</v>
      </c>
      <c r="C318" s="1">
        <v>4</v>
      </c>
      <c r="D318" s="1">
        <v>1</v>
      </c>
      <c r="E318" s="1">
        <v>4</v>
      </c>
      <c r="F318" s="1">
        <v>29.2</v>
      </c>
      <c r="G318" s="1">
        <v>41.61</v>
      </c>
      <c r="H318" s="24">
        <v>27.4</v>
      </c>
      <c r="I318" s="25">
        <v>0.7</v>
      </c>
      <c r="J318" s="19">
        <v>3.51</v>
      </c>
      <c r="K318" s="20">
        <v>0.83</v>
      </c>
      <c r="L318" s="1">
        <f t="shared" si="4"/>
        <v>6.4505813691480549</v>
      </c>
    </row>
    <row r="319" spans="1:12" x14ac:dyDescent="0.25">
      <c r="A319" s="1" t="s">
        <v>27</v>
      </c>
      <c r="B319" s="1">
        <v>200</v>
      </c>
      <c r="C319" s="1">
        <v>4</v>
      </c>
      <c r="D319" s="1">
        <v>1</v>
      </c>
      <c r="E319" s="1">
        <v>1</v>
      </c>
      <c r="F319" s="1">
        <v>30.2</v>
      </c>
      <c r="G319" s="1">
        <v>98.2</v>
      </c>
      <c r="H319" s="24">
        <v>27.2</v>
      </c>
      <c r="I319" s="25">
        <v>0.6</v>
      </c>
      <c r="J319" s="19">
        <v>2.5099999999999998</v>
      </c>
      <c r="K319" s="20">
        <v>0.78</v>
      </c>
      <c r="L319" s="1">
        <f t="shared" si="4"/>
        <v>9.9095913134699956</v>
      </c>
    </row>
    <row r="320" spans="1:12" x14ac:dyDescent="0.25">
      <c r="A320" s="1" t="s">
        <v>27</v>
      </c>
      <c r="B320" s="1">
        <v>200</v>
      </c>
      <c r="C320" s="1">
        <v>4</v>
      </c>
      <c r="D320" s="1">
        <v>1</v>
      </c>
      <c r="E320" s="1">
        <v>2</v>
      </c>
      <c r="F320" s="1">
        <v>31.1</v>
      </c>
      <c r="G320" s="1">
        <v>59.4</v>
      </c>
      <c r="H320" s="24">
        <v>27.2</v>
      </c>
      <c r="I320" s="25">
        <v>0.6</v>
      </c>
      <c r="J320" s="19">
        <v>2.56</v>
      </c>
      <c r="K320" s="20">
        <v>0.79</v>
      </c>
      <c r="L320" s="1">
        <f t="shared" si="4"/>
        <v>7.7071395471990769</v>
      </c>
    </row>
    <row r="321" spans="1:12" x14ac:dyDescent="0.25">
      <c r="A321" s="1" t="s">
        <v>27</v>
      </c>
      <c r="B321" s="1">
        <v>200</v>
      </c>
      <c r="C321" s="1">
        <v>4</v>
      </c>
      <c r="D321" s="1">
        <v>1</v>
      </c>
      <c r="E321" s="1">
        <v>3</v>
      </c>
      <c r="F321" s="1">
        <v>28.5</v>
      </c>
      <c r="G321" s="1">
        <v>70.14</v>
      </c>
      <c r="H321" s="24">
        <v>28.2</v>
      </c>
      <c r="I321" s="25">
        <v>0.7</v>
      </c>
      <c r="J321" s="19">
        <v>2.4300000000000002</v>
      </c>
      <c r="K321" s="20">
        <v>0.78</v>
      </c>
      <c r="L321" s="1">
        <f t="shared" si="4"/>
        <v>8.3749626864840412</v>
      </c>
    </row>
    <row r="322" spans="1:12" x14ac:dyDescent="0.25">
      <c r="A322" s="1" t="s">
        <v>27</v>
      </c>
      <c r="B322" s="1">
        <v>200</v>
      </c>
      <c r="C322" s="1">
        <v>4</v>
      </c>
      <c r="D322" s="1">
        <v>1</v>
      </c>
      <c r="E322" s="1">
        <v>4</v>
      </c>
      <c r="F322" s="1">
        <v>29.2</v>
      </c>
      <c r="G322" s="1">
        <v>79.23</v>
      </c>
      <c r="H322" s="24">
        <v>28.1</v>
      </c>
      <c r="I322" s="25">
        <v>0.7</v>
      </c>
      <c r="J322" s="19">
        <v>2.4700000000000002</v>
      </c>
      <c r="K322" s="20">
        <v>0.78</v>
      </c>
      <c r="L322" s="1">
        <f t="shared" si="4"/>
        <v>8.9011235245894671</v>
      </c>
    </row>
    <row r="323" spans="1:12" x14ac:dyDescent="0.25">
      <c r="A323" s="1" t="s">
        <v>27</v>
      </c>
      <c r="B323" s="1">
        <v>0</v>
      </c>
      <c r="C323" s="1">
        <v>1</v>
      </c>
      <c r="D323" s="1">
        <v>2</v>
      </c>
      <c r="E323" s="1">
        <v>1</v>
      </c>
      <c r="F323" s="1">
        <v>27.45</v>
      </c>
      <c r="G323" s="1">
        <v>58.1</v>
      </c>
      <c r="H323" s="12">
        <v>32.1</v>
      </c>
      <c r="I323" s="26">
        <v>0.7</v>
      </c>
      <c r="J323" s="14">
        <v>4.13</v>
      </c>
      <c r="K323" s="21">
        <v>0.91</v>
      </c>
      <c r="L323" s="1">
        <f t="shared" si="4"/>
        <v>7.6223356000638018</v>
      </c>
    </row>
    <row r="324" spans="1:12" x14ac:dyDescent="0.25">
      <c r="A324" s="1" t="s">
        <v>27</v>
      </c>
      <c r="B324" s="1">
        <v>0</v>
      </c>
      <c r="C324" s="1">
        <v>1</v>
      </c>
      <c r="D324" s="1">
        <v>2</v>
      </c>
      <c r="E324" s="1">
        <v>2</v>
      </c>
      <c r="F324" s="1">
        <v>26.98</v>
      </c>
      <c r="G324" s="1">
        <v>47.3</v>
      </c>
      <c r="H324" s="12">
        <v>31.4</v>
      </c>
      <c r="I324" s="26">
        <v>0.8</v>
      </c>
      <c r="J324" s="14">
        <v>3.94</v>
      </c>
      <c r="K324" s="21">
        <v>0.88</v>
      </c>
      <c r="L324" s="1">
        <f t="shared" ref="L324:L387" si="5">G324^0.5</f>
        <v>6.8774995456197594</v>
      </c>
    </row>
    <row r="325" spans="1:12" x14ac:dyDescent="0.25">
      <c r="A325" s="1" t="s">
        <v>27</v>
      </c>
      <c r="B325" s="1">
        <v>0</v>
      </c>
      <c r="C325" s="1">
        <v>1</v>
      </c>
      <c r="D325" s="1">
        <v>2</v>
      </c>
      <c r="E325" s="1">
        <v>3</v>
      </c>
      <c r="F325" s="1">
        <v>24.63</v>
      </c>
      <c r="G325" s="1">
        <v>56.2</v>
      </c>
      <c r="H325" s="12">
        <v>31.5</v>
      </c>
      <c r="I325" s="26">
        <v>0.7</v>
      </c>
      <c r="J325" s="14">
        <v>3.98</v>
      </c>
      <c r="K325" s="21">
        <v>0.89</v>
      </c>
      <c r="L325" s="1">
        <f t="shared" si="5"/>
        <v>7.4966659255965249</v>
      </c>
    </row>
    <row r="326" spans="1:12" x14ac:dyDescent="0.25">
      <c r="A326" s="1" t="s">
        <v>27</v>
      </c>
      <c r="B326" s="1">
        <v>0</v>
      </c>
      <c r="C326" s="1">
        <v>1</v>
      </c>
      <c r="D326" s="1">
        <v>2</v>
      </c>
      <c r="E326" s="1">
        <v>4</v>
      </c>
      <c r="F326" s="1">
        <v>27.39</v>
      </c>
      <c r="G326" s="1">
        <v>36.9</v>
      </c>
      <c r="H326" s="12">
        <v>32.6</v>
      </c>
      <c r="I326" s="26">
        <v>0.8</v>
      </c>
      <c r="J326" s="14">
        <v>4.12</v>
      </c>
      <c r="K326" s="21">
        <v>0.99</v>
      </c>
      <c r="L326" s="1">
        <f t="shared" si="5"/>
        <v>6.0745370193949757</v>
      </c>
    </row>
    <row r="327" spans="1:12" x14ac:dyDescent="0.25">
      <c r="A327" s="1" t="s">
        <v>27</v>
      </c>
      <c r="B327" s="1">
        <v>100</v>
      </c>
      <c r="C327" s="1">
        <v>1</v>
      </c>
      <c r="D327" s="1">
        <v>2</v>
      </c>
      <c r="E327" s="1">
        <v>1</v>
      </c>
      <c r="F327" s="1">
        <v>22.8</v>
      </c>
      <c r="G327" s="1">
        <v>37.4</v>
      </c>
      <c r="H327" s="12">
        <v>30.8</v>
      </c>
      <c r="I327" s="26">
        <v>0.8</v>
      </c>
      <c r="J327" s="14">
        <v>3.22</v>
      </c>
      <c r="K327" s="21">
        <v>0.62</v>
      </c>
      <c r="L327" s="1">
        <f t="shared" si="5"/>
        <v>6.1155539405682617</v>
      </c>
    </row>
    <row r="328" spans="1:12" x14ac:dyDescent="0.25">
      <c r="A328" s="1" t="s">
        <v>27</v>
      </c>
      <c r="B328" s="1">
        <v>100</v>
      </c>
      <c r="C328" s="1">
        <v>1</v>
      </c>
      <c r="D328" s="1">
        <v>2</v>
      </c>
      <c r="E328" s="1">
        <v>2</v>
      </c>
      <c r="F328" s="1">
        <v>25.3</v>
      </c>
      <c r="G328" s="1">
        <v>51.2</v>
      </c>
      <c r="H328" s="12">
        <v>31.2</v>
      </c>
      <c r="I328" s="26">
        <v>0.7</v>
      </c>
      <c r="J328" s="14">
        <v>3.51</v>
      </c>
      <c r="K328" s="21">
        <v>0.71</v>
      </c>
      <c r="L328" s="1">
        <f t="shared" si="5"/>
        <v>7.1554175279993268</v>
      </c>
    </row>
    <row r="329" spans="1:12" x14ac:dyDescent="0.25">
      <c r="A329" s="1" t="s">
        <v>27</v>
      </c>
      <c r="B329" s="1">
        <v>100</v>
      </c>
      <c r="C329" s="1">
        <v>1</v>
      </c>
      <c r="D329" s="1">
        <v>2</v>
      </c>
      <c r="E329" s="1">
        <v>3</v>
      </c>
      <c r="F329" s="1">
        <v>18.399999999999999</v>
      </c>
      <c r="G329" s="1">
        <v>41.17</v>
      </c>
      <c r="H329" s="12">
        <v>31.2</v>
      </c>
      <c r="I329" s="26">
        <v>0.7</v>
      </c>
      <c r="J329" s="14">
        <v>3.24</v>
      </c>
      <c r="K329" s="21">
        <v>0.62</v>
      </c>
      <c r="L329" s="1">
        <f t="shared" si="5"/>
        <v>6.4163852752153216</v>
      </c>
    </row>
    <row r="330" spans="1:12" x14ac:dyDescent="0.25">
      <c r="A330" s="1" t="s">
        <v>27</v>
      </c>
      <c r="B330" s="1">
        <v>100</v>
      </c>
      <c r="C330" s="1">
        <v>1</v>
      </c>
      <c r="D330" s="1">
        <v>2</v>
      </c>
      <c r="E330" s="1">
        <v>4</v>
      </c>
      <c r="F330" s="1">
        <v>22.1</v>
      </c>
      <c r="G330" s="1">
        <v>60.5</v>
      </c>
      <c r="H330" s="12">
        <v>30.2</v>
      </c>
      <c r="I330" s="26">
        <v>0.7</v>
      </c>
      <c r="J330" s="14">
        <v>3.18</v>
      </c>
      <c r="K330" s="21">
        <v>0.59</v>
      </c>
      <c r="L330" s="1">
        <f t="shared" si="5"/>
        <v>7.7781745930520225</v>
      </c>
    </row>
    <row r="331" spans="1:12" x14ac:dyDescent="0.25">
      <c r="A331" s="1" t="s">
        <v>27</v>
      </c>
      <c r="B331" s="1">
        <v>150</v>
      </c>
      <c r="C331" s="1">
        <v>1</v>
      </c>
      <c r="D331" s="1">
        <v>2</v>
      </c>
      <c r="E331" s="1">
        <v>1</v>
      </c>
      <c r="F331" s="1">
        <v>20.9</v>
      </c>
      <c r="G331" s="1">
        <v>39.409999999999997</v>
      </c>
      <c r="H331" s="12">
        <v>30.1</v>
      </c>
      <c r="I331" s="26">
        <v>0.7</v>
      </c>
      <c r="J331" s="14">
        <v>3.11</v>
      </c>
      <c r="K331" s="21">
        <v>0.57999999999999996</v>
      </c>
      <c r="L331" s="1">
        <f t="shared" si="5"/>
        <v>6.2777384462878025</v>
      </c>
    </row>
    <row r="332" spans="1:12" x14ac:dyDescent="0.25">
      <c r="A332" s="1" t="s">
        <v>27</v>
      </c>
      <c r="B332" s="1">
        <v>150</v>
      </c>
      <c r="C332" s="1">
        <v>1</v>
      </c>
      <c r="D332" s="1">
        <v>2</v>
      </c>
      <c r="E332" s="1">
        <v>2</v>
      </c>
      <c r="F332" s="1">
        <v>21.4</v>
      </c>
      <c r="G332" s="1">
        <v>56.1</v>
      </c>
      <c r="H332" s="12">
        <v>31.6</v>
      </c>
      <c r="I332" s="26">
        <v>0.7</v>
      </c>
      <c r="J332" s="14">
        <v>3.21</v>
      </c>
      <c r="K332" s="21">
        <v>0.53</v>
      </c>
      <c r="L332" s="1">
        <f t="shared" si="5"/>
        <v>7.4899933244296024</v>
      </c>
    </row>
    <row r="333" spans="1:12" x14ac:dyDescent="0.25">
      <c r="A333" s="1" t="s">
        <v>27</v>
      </c>
      <c r="B333" s="1">
        <v>150</v>
      </c>
      <c r="C333" s="1">
        <v>1</v>
      </c>
      <c r="D333" s="1">
        <v>2</v>
      </c>
      <c r="E333" s="1">
        <v>3</v>
      </c>
      <c r="F333" s="1">
        <v>19.7</v>
      </c>
      <c r="G333" s="1">
        <v>67.709999999999994</v>
      </c>
      <c r="H333" s="12">
        <v>32.1</v>
      </c>
      <c r="I333" s="26">
        <v>0.8</v>
      </c>
      <c r="J333" s="14">
        <v>3.42</v>
      </c>
      <c r="K333" s="21">
        <v>0.56000000000000005</v>
      </c>
      <c r="L333" s="1">
        <f t="shared" si="5"/>
        <v>8.2286086308682833</v>
      </c>
    </row>
    <row r="334" spans="1:12" x14ac:dyDescent="0.25">
      <c r="A334" s="1" t="s">
        <v>27</v>
      </c>
      <c r="B334" s="1">
        <v>150</v>
      </c>
      <c r="C334" s="1">
        <v>1</v>
      </c>
      <c r="D334" s="1">
        <v>2</v>
      </c>
      <c r="E334" s="1">
        <v>4</v>
      </c>
      <c r="F334" s="1">
        <v>21.55</v>
      </c>
      <c r="G334" s="1">
        <v>68.14</v>
      </c>
      <c r="H334" s="12">
        <v>30.1</v>
      </c>
      <c r="I334" s="26">
        <v>0.7</v>
      </c>
      <c r="J334" s="14">
        <v>3.51</v>
      </c>
      <c r="K334" s="21">
        <v>0.54</v>
      </c>
      <c r="L334" s="1">
        <f t="shared" si="5"/>
        <v>8.2546956333955759</v>
      </c>
    </row>
    <row r="335" spans="1:12" x14ac:dyDescent="0.25">
      <c r="A335" s="1" t="s">
        <v>27</v>
      </c>
      <c r="B335" s="1">
        <v>200</v>
      </c>
      <c r="C335" s="1">
        <v>1</v>
      </c>
      <c r="D335" s="1">
        <v>2</v>
      </c>
      <c r="E335" s="1">
        <v>1</v>
      </c>
      <c r="F335" s="1">
        <v>24.3</v>
      </c>
      <c r="G335" s="1">
        <v>98.25</v>
      </c>
      <c r="H335" s="12">
        <v>31.2</v>
      </c>
      <c r="I335" s="26">
        <v>0.7</v>
      </c>
      <c r="J335" s="14">
        <v>3.1</v>
      </c>
      <c r="K335" s="21">
        <v>0.55000000000000004</v>
      </c>
      <c r="L335" s="1">
        <f t="shared" si="5"/>
        <v>9.9121138007995047</v>
      </c>
    </row>
    <row r="336" spans="1:12" x14ac:dyDescent="0.25">
      <c r="A336" s="1" t="s">
        <v>27</v>
      </c>
      <c r="B336" s="1">
        <v>200</v>
      </c>
      <c r="C336" s="1">
        <v>1</v>
      </c>
      <c r="D336" s="1">
        <v>2</v>
      </c>
      <c r="E336" s="1">
        <v>2</v>
      </c>
      <c r="F336" s="1">
        <v>24.3</v>
      </c>
      <c r="G336" s="1">
        <v>49.16</v>
      </c>
      <c r="H336" s="12">
        <v>30.2</v>
      </c>
      <c r="I336" s="26">
        <v>0.7</v>
      </c>
      <c r="J336" s="14">
        <v>3.11</v>
      </c>
      <c r="K336" s="21">
        <v>0.56000000000000005</v>
      </c>
      <c r="L336" s="1">
        <f t="shared" si="5"/>
        <v>7.011419257183241</v>
      </c>
    </row>
    <row r="337" spans="1:12" x14ac:dyDescent="0.25">
      <c r="A337" s="1" t="s">
        <v>27</v>
      </c>
      <c r="B337" s="1">
        <v>200</v>
      </c>
      <c r="C337" s="1">
        <v>1</v>
      </c>
      <c r="D337" s="1">
        <v>2</v>
      </c>
      <c r="E337" s="1">
        <v>3</v>
      </c>
      <c r="F337" s="1">
        <v>20.5</v>
      </c>
      <c r="G337" s="1">
        <v>59.12</v>
      </c>
      <c r="H337" s="12">
        <v>29.7</v>
      </c>
      <c r="I337" s="26">
        <v>0.7</v>
      </c>
      <c r="J337" s="14">
        <v>3.08</v>
      </c>
      <c r="K337" s="21">
        <v>0.53</v>
      </c>
      <c r="L337" s="1">
        <f t="shared" si="5"/>
        <v>7.6889531146964343</v>
      </c>
    </row>
    <row r="338" spans="1:12" x14ac:dyDescent="0.25">
      <c r="A338" s="1" t="s">
        <v>27</v>
      </c>
      <c r="B338" s="1">
        <v>200</v>
      </c>
      <c r="C338" s="1">
        <v>1</v>
      </c>
      <c r="D338" s="1">
        <v>2</v>
      </c>
      <c r="E338" s="1">
        <v>4</v>
      </c>
      <c r="F338" s="1">
        <v>15.5</v>
      </c>
      <c r="G338" s="1">
        <v>81.3</v>
      </c>
      <c r="H338" s="12">
        <v>29.8</v>
      </c>
      <c r="I338" s="26">
        <v>0.7</v>
      </c>
      <c r="J338" s="14">
        <v>3.06</v>
      </c>
      <c r="K338" s="21">
        <v>0.5</v>
      </c>
      <c r="L338" s="1">
        <f t="shared" si="5"/>
        <v>9.016651263079881</v>
      </c>
    </row>
    <row r="339" spans="1:12" x14ac:dyDescent="0.25">
      <c r="A339" s="1" t="s">
        <v>27</v>
      </c>
      <c r="B339" s="1">
        <v>0</v>
      </c>
      <c r="C339" s="1">
        <v>2</v>
      </c>
      <c r="D339" s="1">
        <v>2</v>
      </c>
      <c r="E339" s="1">
        <v>1</v>
      </c>
      <c r="F339" s="1">
        <v>27.1</v>
      </c>
      <c r="G339" s="1">
        <v>74.31</v>
      </c>
      <c r="H339" s="12">
        <v>31.1</v>
      </c>
      <c r="I339" s="26">
        <v>0.7</v>
      </c>
      <c r="J339" s="14">
        <v>3.97</v>
      </c>
      <c r="K339" s="21">
        <v>0.85</v>
      </c>
      <c r="L339" s="1">
        <f t="shared" si="5"/>
        <v>8.6203248198661289</v>
      </c>
    </row>
    <row r="340" spans="1:12" x14ac:dyDescent="0.25">
      <c r="A340" s="1" t="s">
        <v>27</v>
      </c>
      <c r="B340" s="1">
        <v>0</v>
      </c>
      <c r="C340" s="1">
        <v>2</v>
      </c>
      <c r="D340" s="1">
        <v>2</v>
      </c>
      <c r="E340" s="1">
        <v>2</v>
      </c>
      <c r="F340" s="1">
        <v>20.75</v>
      </c>
      <c r="G340" s="1">
        <v>56.14</v>
      </c>
      <c r="H340" s="12">
        <v>29.2</v>
      </c>
      <c r="I340" s="26">
        <v>0.6</v>
      </c>
      <c r="J340" s="14">
        <v>3.86</v>
      </c>
      <c r="K340" s="21">
        <v>0.83</v>
      </c>
      <c r="L340" s="1">
        <f t="shared" si="5"/>
        <v>7.4926630779716765</v>
      </c>
    </row>
    <row r="341" spans="1:12" x14ac:dyDescent="0.25">
      <c r="A341" s="1" t="s">
        <v>27</v>
      </c>
      <c r="B341" s="1">
        <v>0</v>
      </c>
      <c r="C341" s="1">
        <v>2</v>
      </c>
      <c r="D341" s="1">
        <v>2</v>
      </c>
      <c r="E341" s="1">
        <v>3</v>
      </c>
      <c r="F341" s="1">
        <v>15.86</v>
      </c>
      <c r="G341" s="1">
        <v>71.2</v>
      </c>
      <c r="H341" s="12">
        <v>30.1</v>
      </c>
      <c r="I341" s="26">
        <v>0.7</v>
      </c>
      <c r="J341" s="14">
        <v>3.79</v>
      </c>
      <c r="K341" s="21">
        <v>0.82</v>
      </c>
      <c r="L341" s="1">
        <f t="shared" si="5"/>
        <v>8.4380092438915941</v>
      </c>
    </row>
    <row r="342" spans="1:12" x14ac:dyDescent="0.25">
      <c r="A342" s="1" t="s">
        <v>27</v>
      </c>
      <c r="B342" s="1">
        <v>0</v>
      </c>
      <c r="C342" s="1">
        <v>2</v>
      </c>
      <c r="D342" s="1">
        <v>2</v>
      </c>
      <c r="E342" s="1">
        <v>4</v>
      </c>
      <c r="F342" s="1">
        <v>15.73</v>
      </c>
      <c r="G342" s="1">
        <v>87.4</v>
      </c>
      <c r="H342" s="12">
        <v>31.1</v>
      </c>
      <c r="I342" s="26">
        <v>0.7</v>
      </c>
      <c r="J342" s="14">
        <v>3.88</v>
      </c>
      <c r="K342" s="21">
        <v>0.82</v>
      </c>
      <c r="L342" s="1">
        <f t="shared" si="5"/>
        <v>9.3487967140161956</v>
      </c>
    </row>
    <row r="343" spans="1:12" x14ac:dyDescent="0.25">
      <c r="A343" s="1" t="s">
        <v>27</v>
      </c>
      <c r="B343" s="1">
        <v>100</v>
      </c>
      <c r="C343" s="1">
        <v>2</v>
      </c>
      <c r="D343" s="1">
        <v>2</v>
      </c>
      <c r="E343" s="1">
        <v>1</v>
      </c>
      <c r="F343" s="1">
        <v>18.399999999999999</v>
      </c>
      <c r="G343" s="1">
        <v>47.9</v>
      </c>
      <c r="H343" s="12">
        <v>30.1</v>
      </c>
      <c r="I343" s="26">
        <v>0.7</v>
      </c>
      <c r="J343" s="14">
        <v>3.21</v>
      </c>
      <c r="K343" s="21">
        <v>0.77</v>
      </c>
      <c r="L343" s="1">
        <f t="shared" si="5"/>
        <v>6.9209825891993111</v>
      </c>
    </row>
    <row r="344" spans="1:12" x14ac:dyDescent="0.25">
      <c r="A344" s="1" t="s">
        <v>27</v>
      </c>
      <c r="B344" s="1">
        <v>100</v>
      </c>
      <c r="C344" s="1">
        <v>2</v>
      </c>
      <c r="D344" s="1">
        <v>2</v>
      </c>
      <c r="E344" s="1">
        <v>2</v>
      </c>
      <c r="F344" s="1">
        <v>19.3</v>
      </c>
      <c r="G344" s="1">
        <v>52.3</v>
      </c>
      <c r="H344" s="12">
        <v>29.2</v>
      </c>
      <c r="I344" s="26">
        <v>0.7</v>
      </c>
      <c r="J344" s="14">
        <v>3.17</v>
      </c>
      <c r="K344" s="21">
        <v>0.72</v>
      </c>
      <c r="L344" s="1">
        <f t="shared" si="5"/>
        <v>7.2318738927058179</v>
      </c>
    </row>
    <row r="345" spans="1:12" x14ac:dyDescent="0.25">
      <c r="A345" s="1" t="s">
        <v>27</v>
      </c>
      <c r="B345" s="1">
        <v>100</v>
      </c>
      <c r="C345" s="1">
        <v>2</v>
      </c>
      <c r="D345" s="1">
        <v>2</v>
      </c>
      <c r="E345" s="1">
        <v>3</v>
      </c>
      <c r="F345" s="1">
        <v>20.100000000000001</v>
      </c>
      <c r="G345" s="1">
        <v>67.41</v>
      </c>
      <c r="H345" s="12">
        <v>28.9</v>
      </c>
      <c r="I345" s="26">
        <v>0.7</v>
      </c>
      <c r="J345" s="14">
        <v>3.16</v>
      </c>
      <c r="K345" s="21">
        <v>0.7</v>
      </c>
      <c r="L345" s="1">
        <f t="shared" si="5"/>
        <v>8.2103593100424046</v>
      </c>
    </row>
    <row r="346" spans="1:12" x14ac:dyDescent="0.25">
      <c r="A346" s="1" t="s">
        <v>27</v>
      </c>
      <c r="B346" s="1">
        <v>100</v>
      </c>
      <c r="C346" s="1">
        <v>2</v>
      </c>
      <c r="D346" s="1">
        <v>2</v>
      </c>
      <c r="E346" s="1">
        <v>4</v>
      </c>
      <c r="F346" s="1">
        <v>20.83</v>
      </c>
      <c r="G346" s="1">
        <v>51.17</v>
      </c>
      <c r="H346" s="12">
        <v>30.2</v>
      </c>
      <c r="I346" s="26">
        <v>0.7</v>
      </c>
      <c r="J346" s="14">
        <v>3.27</v>
      </c>
      <c r="K346" s="21">
        <v>0.74</v>
      </c>
      <c r="L346" s="1">
        <f t="shared" si="5"/>
        <v>7.1533209071032173</v>
      </c>
    </row>
    <row r="347" spans="1:12" x14ac:dyDescent="0.25">
      <c r="A347" s="1" t="s">
        <v>27</v>
      </c>
      <c r="B347" s="1">
        <v>150</v>
      </c>
      <c r="C347" s="1">
        <v>2</v>
      </c>
      <c r="D347" s="1">
        <v>2</v>
      </c>
      <c r="E347" s="1">
        <v>1</v>
      </c>
      <c r="F347" s="1">
        <v>21.15</v>
      </c>
      <c r="G347" s="1">
        <v>76.14</v>
      </c>
      <c r="H347" s="12">
        <v>31.1</v>
      </c>
      <c r="I347" s="26">
        <v>0.7</v>
      </c>
      <c r="J347" s="14">
        <v>3.25</v>
      </c>
      <c r="K347" s="21">
        <v>0.64</v>
      </c>
      <c r="L347" s="1">
        <f t="shared" si="5"/>
        <v>8.7258237433493928</v>
      </c>
    </row>
    <row r="348" spans="1:12" x14ac:dyDescent="0.25">
      <c r="A348" s="1" t="s">
        <v>27</v>
      </c>
      <c r="B348" s="1">
        <v>150</v>
      </c>
      <c r="C348" s="1">
        <v>2</v>
      </c>
      <c r="D348" s="1">
        <v>2</v>
      </c>
      <c r="E348" s="1">
        <v>2</v>
      </c>
      <c r="F348" s="1">
        <v>22.8</v>
      </c>
      <c r="G348" s="1">
        <v>49.11</v>
      </c>
      <c r="H348" s="12">
        <v>29.2</v>
      </c>
      <c r="I348" s="26">
        <v>0.7</v>
      </c>
      <c r="J348" s="14">
        <v>3.21</v>
      </c>
      <c r="K348" s="21">
        <v>0.6</v>
      </c>
      <c r="L348" s="1">
        <f t="shared" si="5"/>
        <v>7.0078527381787925</v>
      </c>
    </row>
    <row r="349" spans="1:12" x14ac:dyDescent="0.25">
      <c r="A349" s="1" t="s">
        <v>27</v>
      </c>
      <c r="B349" s="1">
        <v>150</v>
      </c>
      <c r="C349" s="1">
        <v>2</v>
      </c>
      <c r="D349" s="1">
        <v>2</v>
      </c>
      <c r="E349" s="1">
        <v>3</v>
      </c>
      <c r="F349" s="1">
        <v>21.3</v>
      </c>
      <c r="G349" s="1">
        <v>51.14</v>
      </c>
      <c r="H349" s="12">
        <v>28.2</v>
      </c>
      <c r="I349" s="26">
        <v>0.7</v>
      </c>
      <c r="J349" s="14">
        <v>3.26</v>
      </c>
      <c r="K349" s="21">
        <v>0.64</v>
      </c>
      <c r="L349" s="1">
        <f t="shared" si="5"/>
        <v>7.15122367151245</v>
      </c>
    </row>
    <row r="350" spans="1:12" x14ac:dyDescent="0.25">
      <c r="A350" s="1" t="s">
        <v>27</v>
      </c>
      <c r="B350" s="1">
        <v>150</v>
      </c>
      <c r="C350" s="1">
        <v>2</v>
      </c>
      <c r="D350" s="1">
        <v>2</v>
      </c>
      <c r="E350" s="1">
        <v>4</v>
      </c>
      <c r="F350" s="1">
        <v>18.7</v>
      </c>
      <c r="G350" s="1">
        <v>66.17</v>
      </c>
      <c r="H350" s="12">
        <v>29.2</v>
      </c>
      <c r="I350" s="26">
        <v>0.7</v>
      </c>
      <c r="J350" s="14">
        <v>3.14</v>
      </c>
      <c r="K350" s="21">
        <v>0.57999999999999996</v>
      </c>
      <c r="L350" s="1">
        <f t="shared" si="5"/>
        <v>8.1344944526380996</v>
      </c>
    </row>
    <row r="351" spans="1:12" x14ac:dyDescent="0.25">
      <c r="A351" s="1" t="s">
        <v>27</v>
      </c>
      <c r="B351" s="1">
        <v>200</v>
      </c>
      <c r="C351" s="1">
        <v>2</v>
      </c>
      <c r="D351" s="1">
        <v>2</v>
      </c>
      <c r="E351" s="1">
        <v>1</v>
      </c>
      <c r="F351" s="1">
        <v>21.4</v>
      </c>
      <c r="G351" s="1">
        <v>40.69</v>
      </c>
      <c r="H351" s="12">
        <v>29.1</v>
      </c>
      <c r="I351" s="26">
        <v>0.7</v>
      </c>
      <c r="J351" s="14">
        <v>3.19</v>
      </c>
      <c r="K351" s="21">
        <v>0.55000000000000004</v>
      </c>
      <c r="L351" s="1">
        <f t="shared" si="5"/>
        <v>6.3788713735268248</v>
      </c>
    </row>
    <row r="352" spans="1:12" x14ac:dyDescent="0.25">
      <c r="A352" s="1" t="s">
        <v>27</v>
      </c>
      <c r="B352" s="1">
        <v>200</v>
      </c>
      <c r="C352" s="1">
        <v>2</v>
      </c>
      <c r="D352" s="1">
        <v>2</v>
      </c>
      <c r="E352" s="1">
        <v>2</v>
      </c>
      <c r="F352" s="1">
        <v>19.600000000000001</v>
      </c>
      <c r="G352" s="1">
        <v>79.81</v>
      </c>
      <c r="H352" s="12">
        <v>28.2</v>
      </c>
      <c r="I352" s="26">
        <v>0.7</v>
      </c>
      <c r="J352" s="14">
        <v>3.17</v>
      </c>
      <c r="K352" s="21">
        <v>0.54</v>
      </c>
      <c r="L352" s="1">
        <f t="shared" si="5"/>
        <v>8.9336442731955703</v>
      </c>
    </row>
    <row r="353" spans="1:12" x14ac:dyDescent="0.25">
      <c r="A353" s="1" t="s">
        <v>27</v>
      </c>
      <c r="B353" s="1">
        <v>200</v>
      </c>
      <c r="C353" s="1">
        <v>2</v>
      </c>
      <c r="D353" s="1">
        <v>2</v>
      </c>
      <c r="E353" s="1">
        <v>3</v>
      </c>
      <c r="F353" s="1">
        <v>19.7</v>
      </c>
      <c r="G353" s="1">
        <v>71.989999999999995</v>
      </c>
      <c r="H353" s="12">
        <v>29.2</v>
      </c>
      <c r="I353" s="26">
        <v>0.7</v>
      </c>
      <c r="J353" s="14">
        <v>3.01</v>
      </c>
      <c r="K353" s="21">
        <v>0.51</v>
      </c>
      <c r="L353" s="1">
        <f t="shared" si="5"/>
        <v>8.484692098125894</v>
      </c>
    </row>
    <row r="354" spans="1:12" x14ac:dyDescent="0.25">
      <c r="A354" s="1" t="s">
        <v>27</v>
      </c>
      <c r="B354" s="1">
        <v>200</v>
      </c>
      <c r="C354" s="1">
        <v>2</v>
      </c>
      <c r="D354" s="1">
        <v>2</v>
      </c>
      <c r="E354" s="1">
        <v>4</v>
      </c>
      <c r="F354" s="1">
        <v>19.5</v>
      </c>
      <c r="G354" s="1">
        <v>49.81</v>
      </c>
      <c r="H354" s="12">
        <v>30.1</v>
      </c>
      <c r="I354" s="26">
        <v>0.7</v>
      </c>
      <c r="J354" s="14">
        <v>2.99</v>
      </c>
      <c r="K354" s="21">
        <v>0.47</v>
      </c>
      <c r="L354" s="1">
        <f t="shared" si="5"/>
        <v>7.0576199954375554</v>
      </c>
    </row>
    <row r="355" spans="1:12" x14ac:dyDescent="0.25">
      <c r="A355" s="1" t="s">
        <v>27</v>
      </c>
      <c r="B355" s="1">
        <v>0</v>
      </c>
      <c r="C355" s="1">
        <v>3</v>
      </c>
      <c r="D355" s="1">
        <v>2</v>
      </c>
      <c r="E355" s="1">
        <v>1</v>
      </c>
      <c r="F355" s="1">
        <v>26.5</v>
      </c>
      <c r="G355" s="1">
        <v>45.2</v>
      </c>
      <c r="H355" s="12">
        <v>30.1</v>
      </c>
      <c r="I355" s="26">
        <v>0.7</v>
      </c>
      <c r="J355" s="14">
        <v>3.91</v>
      </c>
      <c r="K355" s="21">
        <v>0.88</v>
      </c>
      <c r="L355" s="1">
        <f t="shared" si="5"/>
        <v>6.7230945255886443</v>
      </c>
    </row>
    <row r="356" spans="1:12" x14ac:dyDescent="0.25">
      <c r="A356" s="1" t="s">
        <v>27</v>
      </c>
      <c r="B356" s="1">
        <v>0</v>
      </c>
      <c r="C356" s="1">
        <v>3</v>
      </c>
      <c r="D356" s="1">
        <v>2</v>
      </c>
      <c r="E356" s="1">
        <v>2</v>
      </c>
      <c r="F356" s="1">
        <v>19.2</v>
      </c>
      <c r="G356" s="1">
        <v>47.1</v>
      </c>
      <c r="H356" s="12">
        <v>30.2</v>
      </c>
      <c r="I356" s="26">
        <v>0.7</v>
      </c>
      <c r="J356" s="14">
        <v>3.89</v>
      </c>
      <c r="K356" s="21">
        <v>0.84</v>
      </c>
      <c r="L356" s="1">
        <f t="shared" si="5"/>
        <v>6.8629439747093963</v>
      </c>
    </row>
    <row r="357" spans="1:12" x14ac:dyDescent="0.25">
      <c r="A357" s="1" t="s">
        <v>27</v>
      </c>
      <c r="B357" s="1">
        <v>0</v>
      </c>
      <c r="C357" s="1">
        <v>3</v>
      </c>
      <c r="D357" s="1">
        <v>2</v>
      </c>
      <c r="E357" s="1">
        <v>3</v>
      </c>
      <c r="F357" s="1">
        <v>23.05</v>
      </c>
      <c r="G357" s="1">
        <v>51.17</v>
      </c>
      <c r="H357" s="12">
        <v>29.2</v>
      </c>
      <c r="I357" s="26">
        <v>0.7</v>
      </c>
      <c r="J357" s="14">
        <v>3.85</v>
      </c>
      <c r="K357" s="21">
        <v>0.83</v>
      </c>
      <c r="L357" s="1">
        <f t="shared" si="5"/>
        <v>7.1533209071032173</v>
      </c>
    </row>
    <row r="358" spans="1:12" x14ac:dyDescent="0.25">
      <c r="A358" s="1" t="s">
        <v>27</v>
      </c>
      <c r="B358" s="1">
        <v>0</v>
      </c>
      <c r="C358" s="1">
        <v>3</v>
      </c>
      <c r="D358" s="1">
        <v>2</v>
      </c>
      <c r="E358" s="1">
        <v>4</v>
      </c>
      <c r="F358" s="1">
        <v>24.5</v>
      </c>
      <c r="G358" s="1">
        <v>38.119999999999997</v>
      </c>
      <c r="H358" s="12">
        <v>29.6</v>
      </c>
      <c r="I358" s="26">
        <v>0.7</v>
      </c>
      <c r="J358" s="14">
        <v>3.87</v>
      </c>
      <c r="K358" s="21">
        <v>0.82</v>
      </c>
      <c r="L358" s="1">
        <f t="shared" si="5"/>
        <v>6.1741396161732522</v>
      </c>
    </row>
    <row r="359" spans="1:12" x14ac:dyDescent="0.25">
      <c r="A359" s="1" t="s">
        <v>27</v>
      </c>
      <c r="B359" s="1">
        <v>100</v>
      </c>
      <c r="C359" s="1">
        <v>3</v>
      </c>
      <c r="D359" s="1">
        <v>2</v>
      </c>
      <c r="E359" s="1">
        <v>1</v>
      </c>
      <c r="F359" s="1">
        <v>22.1</v>
      </c>
      <c r="G359" s="1">
        <v>66.14</v>
      </c>
      <c r="H359" s="12">
        <v>29.1</v>
      </c>
      <c r="I359" s="26">
        <v>0.7</v>
      </c>
      <c r="J359" s="14">
        <v>3.12</v>
      </c>
      <c r="K359" s="21">
        <v>0.65</v>
      </c>
      <c r="L359" s="1">
        <f t="shared" si="5"/>
        <v>8.1326502445389846</v>
      </c>
    </row>
    <row r="360" spans="1:12" x14ac:dyDescent="0.25">
      <c r="A360" s="1" t="s">
        <v>27</v>
      </c>
      <c r="B360" s="1">
        <v>100</v>
      </c>
      <c r="C360" s="1">
        <v>3</v>
      </c>
      <c r="D360" s="1">
        <v>2</v>
      </c>
      <c r="E360" s="1">
        <v>2</v>
      </c>
      <c r="F360" s="1">
        <v>27.2</v>
      </c>
      <c r="G360" s="1">
        <v>95.12</v>
      </c>
      <c r="H360" s="12">
        <v>29.1</v>
      </c>
      <c r="I360" s="26">
        <v>0.7</v>
      </c>
      <c r="J360" s="14">
        <v>3.24</v>
      </c>
      <c r="K360" s="21">
        <v>0.69</v>
      </c>
      <c r="L360" s="1">
        <f t="shared" si="5"/>
        <v>9.7529482721892879</v>
      </c>
    </row>
    <row r="361" spans="1:12" x14ac:dyDescent="0.25">
      <c r="A361" s="1" t="s">
        <v>27</v>
      </c>
      <c r="B361" s="1">
        <v>100</v>
      </c>
      <c r="C361" s="1">
        <v>3</v>
      </c>
      <c r="D361" s="1">
        <v>2</v>
      </c>
      <c r="E361" s="1">
        <v>3</v>
      </c>
      <c r="F361" s="1">
        <v>23.4</v>
      </c>
      <c r="G361" s="1">
        <v>81.709999999999994</v>
      </c>
      <c r="H361" s="12">
        <v>29.4</v>
      </c>
      <c r="I361" s="26">
        <v>0.7</v>
      </c>
      <c r="J361" s="14">
        <v>3.13</v>
      </c>
      <c r="K361" s="21">
        <v>0.65</v>
      </c>
      <c r="L361" s="1">
        <f t="shared" si="5"/>
        <v>9.0393583843102494</v>
      </c>
    </row>
    <row r="362" spans="1:12" x14ac:dyDescent="0.25">
      <c r="A362" s="1" t="s">
        <v>27</v>
      </c>
      <c r="B362" s="1">
        <v>100</v>
      </c>
      <c r="C362" s="1">
        <v>3</v>
      </c>
      <c r="D362" s="1">
        <v>2</v>
      </c>
      <c r="E362" s="1">
        <v>4</v>
      </c>
      <c r="F362" s="1">
        <v>24.4</v>
      </c>
      <c r="G362" s="1">
        <v>69.56</v>
      </c>
      <c r="H362" s="12">
        <v>30.2</v>
      </c>
      <c r="I362" s="26">
        <v>0.7</v>
      </c>
      <c r="J362" s="14">
        <v>3.27</v>
      </c>
      <c r="K362" s="21">
        <v>0.7</v>
      </c>
      <c r="L362" s="1">
        <f t="shared" si="5"/>
        <v>8.3402637847972176</v>
      </c>
    </row>
    <row r="363" spans="1:12" x14ac:dyDescent="0.25">
      <c r="A363" s="1" t="s">
        <v>27</v>
      </c>
      <c r="B363" s="1">
        <v>150</v>
      </c>
      <c r="C363" s="1">
        <v>3</v>
      </c>
      <c r="D363" s="1">
        <v>2</v>
      </c>
      <c r="E363" s="1">
        <v>1</v>
      </c>
      <c r="F363" s="1">
        <v>26.5</v>
      </c>
      <c r="G363" s="1">
        <v>99.11</v>
      </c>
      <c r="H363" s="12">
        <v>29.2</v>
      </c>
      <c r="I363" s="26">
        <v>0.7</v>
      </c>
      <c r="J363" s="14">
        <v>2.99</v>
      </c>
      <c r="K363" s="21">
        <v>0.5</v>
      </c>
      <c r="L363" s="1">
        <f t="shared" si="5"/>
        <v>9.9554005444281355</v>
      </c>
    </row>
    <row r="364" spans="1:12" x14ac:dyDescent="0.25">
      <c r="A364" s="1" t="s">
        <v>27</v>
      </c>
      <c r="B364" s="1">
        <v>150</v>
      </c>
      <c r="C364" s="1">
        <v>3</v>
      </c>
      <c r="D364" s="1">
        <v>2</v>
      </c>
      <c r="E364" s="1">
        <v>2</v>
      </c>
      <c r="F364" s="1">
        <v>28.9</v>
      </c>
      <c r="G364" s="1">
        <v>89.77</v>
      </c>
      <c r="H364" s="12">
        <v>29.8</v>
      </c>
      <c r="I364" s="26">
        <v>0.7</v>
      </c>
      <c r="J364" s="14">
        <v>3.11</v>
      </c>
      <c r="K364" s="21">
        <v>0.53</v>
      </c>
      <c r="L364" s="1">
        <f t="shared" si="5"/>
        <v>9.474703161577148</v>
      </c>
    </row>
    <row r="365" spans="1:12" x14ac:dyDescent="0.25">
      <c r="A365" s="1" t="s">
        <v>27</v>
      </c>
      <c r="B365" s="1">
        <v>150</v>
      </c>
      <c r="C365" s="1">
        <v>3</v>
      </c>
      <c r="D365" s="1">
        <v>2</v>
      </c>
      <c r="E365" s="1">
        <v>3</v>
      </c>
      <c r="F365" s="1">
        <v>22.4</v>
      </c>
      <c r="G365" s="1">
        <v>59.62</v>
      </c>
      <c r="H365" s="12">
        <v>30.1</v>
      </c>
      <c r="I365" s="26">
        <v>0.7</v>
      </c>
      <c r="J365" s="14">
        <v>3.04</v>
      </c>
      <c r="K365" s="21">
        <v>0.51</v>
      </c>
      <c r="L365" s="1">
        <f t="shared" si="5"/>
        <v>7.7213988369983841</v>
      </c>
    </row>
    <row r="366" spans="1:12" x14ac:dyDescent="0.25">
      <c r="A366" s="1" t="s">
        <v>27</v>
      </c>
      <c r="B366" s="1">
        <v>150</v>
      </c>
      <c r="C366" s="1">
        <v>3</v>
      </c>
      <c r="D366" s="1">
        <v>2</v>
      </c>
      <c r="E366" s="1">
        <v>4</v>
      </c>
      <c r="F366" s="1">
        <v>24.7</v>
      </c>
      <c r="G366" s="1">
        <v>59.71</v>
      </c>
      <c r="H366" s="12">
        <v>29.2</v>
      </c>
      <c r="I366" s="26">
        <v>0.7</v>
      </c>
      <c r="J366" s="14">
        <v>3.2</v>
      </c>
      <c r="K366" s="21">
        <v>0.51</v>
      </c>
      <c r="L366" s="1">
        <f t="shared" si="5"/>
        <v>7.7272245987805999</v>
      </c>
    </row>
    <row r="367" spans="1:12" x14ac:dyDescent="0.25">
      <c r="A367" s="1" t="s">
        <v>27</v>
      </c>
      <c r="B367" s="1">
        <v>200</v>
      </c>
      <c r="C367" s="1">
        <v>3</v>
      </c>
      <c r="D367" s="1">
        <v>2</v>
      </c>
      <c r="E367" s="1">
        <v>1</v>
      </c>
      <c r="F367" s="1">
        <v>28.8</v>
      </c>
      <c r="G367" s="1">
        <v>49.81</v>
      </c>
      <c r="H367" s="12">
        <v>29.1</v>
      </c>
      <c r="I367" s="26">
        <v>0.7</v>
      </c>
      <c r="J367" s="14">
        <v>3.03</v>
      </c>
      <c r="K367" s="21">
        <v>0.51</v>
      </c>
      <c r="L367" s="1">
        <f t="shared" si="5"/>
        <v>7.0576199954375554</v>
      </c>
    </row>
    <row r="368" spans="1:12" x14ac:dyDescent="0.25">
      <c r="A368" s="1" t="s">
        <v>27</v>
      </c>
      <c r="B368" s="1">
        <v>200</v>
      </c>
      <c r="C368" s="1">
        <v>3</v>
      </c>
      <c r="D368" s="1">
        <v>2</v>
      </c>
      <c r="E368" s="1">
        <v>2</v>
      </c>
      <c r="F368" s="1">
        <v>26.4</v>
      </c>
      <c r="G368" s="1">
        <v>70.599999999999994</v>
      </c>
      <c r="H368" s="12">
        <v>29.4</v>
      </c>
      <c r="I368" s="26">
        <v>0.7</v>
      </c>
      <c r="J368" s="14">
        <v>3.11</v>
      </c>
      <c r="K368" s="21">
        <v>0.52</v>
      </c>
      <c r="L368" s="1">
        <f t="shared" si="5"/>
        <v>8.402380615040002</v>
      </c>
    </row>
    <row r="369" spans="1:12" x14ac:dyDescent="0.25">
      <c r="A369" s="1" t="s">
        <v>27</v>
      </c>
      <c r="B369" s="1">
        <v>200</v>
      </c>
      <c r="C369" s="1">
        <v>3</v>
      </c>
      <c r="D369" s="1">
        <v>2</v>
      </c>
      <c r="E369" s="1">
        <v>3</v>
      </c>
      <c r="F369" s="1">
        <v>27.2</v>
      </c>
      <c r="G369" s="1">
        <v>79.400000000000006</v>
      </c>
      <c r="H369" s="12">
        <v>29.8</v>
      </c>
      <c r="I369" s="26">
        <v>0.7</v>
      </c>
      <c r="J369" s="14">
        <v>3.21</v>
      </c>
      <c r="K369" s="21">
        <v>0.53</v>
      </c>
      <c r="L369" s="1">
        <f t="shared" si="5"/>
        <v>8.9106677639781857</v>
      </c>
    </row>
    <row r="370" spans="1:12" x14ac:dyDescent="0.25">
      <c r="A370" s="1" t="s">
        <v>27</v>
      </c>
      <c r="B370" s="1">
        <v>200</v>
      </c>
      <c r="C370" s="1">
        <v>3</v>
      </c>
      <c r="D370" s="1">
        <v>2</v>
      </c>
      <c r="E370" s="1">
        <v>4</v>
      </c>
      <c r="F370" s="1">
        <v>25.25</v>
      </c>
      <c r="G370" s="1">
        <v>95.3</v>
      </c>
      <c r="H370" s="12">
        <v>30.2</v>
      </c>
      <c r="I370" s="26">
        <v>0.7</v>
      </c>
      <c r="J370" s="14">
        <v>3.08</v>
      </c>
      <c r="K370" s="21">
        <v>0.51</v>
      </c>
      <c r="L370" s="1">
        <f t="shared" si="5"/>
        <v>9.7621718894926239</v>
      </c>
    </row>
    <row r="371" spans="1:12" x14ac:dyDescent="0.25">
      <c r="A371" s="1" t="s">
        <v>27</v>
      </c>
      <c r="B371" s="1">
        <v>0</v>
      </c>
      <c r="C371" s="1">
        <v>4</v>
      </c>
      <c r="D371" s="1">
        <v>2</v>
      </c>
      <c r="E371" s="1">
        <v>1</v>
      </c>
      <c r="F371" s="1">
        <v>37.6</v>
      </c>
      <c r="G371" s="1">
        <v>69.709999999999994</v>
      </c>
      <c r="H371" s="12">
        <v>31.2</v>
      </c>
      <c r="I371" s="26">
        <v>0.8</v>
      </c>
      <c r="J371" s="14">
        <v>3.94</v>
      </c>
      <c r="K371" s="21">
        <v>0.85</v>
      </c>
      <c r="L371" s="1">
        <f t="shared" si="5"/>
        <v>8.3492514634546726</v>
      </c>
    </row>
    <row r="372" spans="1:12" x14ac:dyDescent="0.25">
      <c r="A372" s="1" t="s">
        <v>27</v>
      </c>
      <c r="B372" s="1">
        <v>0</v>
      </c>
      <c r="C372" s="1">
        <v>4</v>
      </c>
      <c r="D372" s="1">
        <v>2</v>
      </c>
      <c r="E372" s="1">
        <v>2</v>
      </c>
      <c r="F372" s="1">
        <v>22.96</v>
      </c>
      <c r="G372" s="1">
        <v>48.79</v>
      </c>
      <c r="H372" s="12">
        <v>29.8</v>
      </c>
      <c r="I372" s="26">
        <v>0.7</v>
      </c>
      <c r="J372" s="14">
        <v>3.97</v>
      </c>
      <c r="K372" s="21">
        <v>0.89</v>
      </c>
      <c r="L372" s="1">
        <f t="shared" si="5"/>
        <v>6.9849838940401288</v>
      </c>
    </row>
    <row r="373" spans="1:12" x14ac:dyDescent="0.25">
      <c r="A373" s="1" t="s">
        <v>27</v>
      </c>
      <c r="B373" s="1">
        <v>0</v>
      </c>
      <c r="C373" s="1">
        <v>4</v>
      </c>
      <c r="D373" s="1">
        <v>2</v>
      </c>
      <c r="E373" s="1">
        <v>3</v>
      </c>
      <c r="F373" s="1">
        <v>26.4</v>
      </c>
      <c r="G373" s="1">
        <v>49.61</v>
      </c>
      <c r="H373" s="12">
        <v>30.7</v>
      </c>
      <c r="I373" s="26">
        <v>0.8</v>
      </c>
      <c r="J373" s="14">
        <v>3.98</v>
      </c>
      <c r="K373" s="21">
        <v>0.89</v>
      </c>
      <c r="L373" s="1">
        <f t="shared" si="5"/>
        <v>7.0434366611761332</v>
      </c>
    </row>
    <row r="374" spans="1:12" x14ac:dyDescent="0.25">
      <c r="A374" s="1" t="s">
        <v>27</v>
      </c>
      <c r="B374" s="1">
        <v>0</v>
      </c>
      <c r="C374" s="1">
        <v>4</v>
      </c>
      <c r="D374" s="1">
        <v>2</v>
      </c>
      <c r="E374" s="1">
        <v>4</v>
      </c>
      <c r="F374" s="1">
        <v>26.95</v>
      </c>
      <c r="G374" s="1">
        <v>39.520000000000003</v>
      </c>
      <c r="H374" s="12">
        <v>31.1</v>
      </c>
      <c r="I374" s="26">
        <v>0.7</v>
      </c>
      <c r="J374" s="14">
        <v>3.98</v>
      </c>
      <c r="K374" s="21">
        <v>0.89</v>
      </c>
      <c r="L374" s="1">
        <f t="shared" si="5"/>
        <v>6.2864934582006846</v>
      </c>
    </row>
    <row r="375" spans="1:12" x14ac:dyDescent="0.25">
      <c r="A375" s="1" t="s">
        <v>27</v>
      </c>
      <c r="B375" s="1">
        <v>100</v>
      </c>
      <c r="C375" s="1">
        <v>4</v>
      </c>
      <c r="D375" s="1">
        <v>2</v>
      </c>
      <c r="E375" s="1">
        <v>1</v>
      </c>
      <c r="F375" s="1">
        <v>21.6</v>
      </c>
      <c r="G375" s="1">
        <v>50.18</v>
      </c>
      <c r="H375" s="12">
        <v>30.2</v>
      </c>
      <c r="I375" s="26">
        <v>0.7</v>
      </c>
      <c r="J375" s="14">
        <v>3.25</v>
      </c>
      <c r="K375" s="21">
        <v>0.7</v>
      </c>
      <c r="L375" s="1">
        <f t="shared" si="5"/>
        <v>7.0837842993699347</v>
      </c>
    </row>
    <row r="376" spans="1:12" x14ac:dyDescent="0.25">
      <c r="A376" s="1" t="s">
        <v>27</v>
      </c>
      <c r="B376" s="1">
        <v>100</v>
      </c>
      <c r="C376" s="1">
        <v>4</v>
      </c>
      <c r="D376" s="1">
        <v>2</v>
      </c>
      <c r="E376" s="1">
        <v>2</v>
      </c>
      <c r="F376" s="1">
        <v>22.35</v>
      </c>
      <c r="G376" s="1">
        <v>42.18</v>
      </c>
      <c r="H376" s="12">
        <v>29.2</v>
      </c>
      <c r="I376" s="26">
        <v>0.71</v>
      </c>
      <c r="J376" s="14">
        <v>3.24</v>
      </c>
      <c r="K376" s="21">
        <v>0.7</v>
      </c>
      <c r="L376" s="1">
        <f t="shared" si="5"/>
        <v>6.4946131524518069</v>
      </c>
    </row>
    <row r="377" spans="1:12" x14ac:dyDescent="0.25">
      <c r="A377" s="1" t="s">
        <v>27</v>
      </c>
      <c r="B377" s="1">
        <v>100</v>
      </c>
      <c r="C377" s="1">
        <v>4</v>
      </c>
      <c r="D377" s="1">
        <v>2</v>
      </c>
      <c r="E377" s="1">
        <v>3</v>
      </c>
      <c r="F377" s="1">
        <v>25.3</v>
      </c>
      <c r="G377" s="1">
        <v>95.1</v>
      </c>
      <c r="H377" s="12">
        <v>29.8</v>
      </c>
      <c r="I377" s="26">
        <v>0.7</v>
      </c>
      <c r="J377" s="14">
        <v>3.39</v>
      </c>
      <c r="K377" s="21">
        <v>0.74</v>
      </c>
      <c r="L377" s="1">
        <f t="shared" si="5"/>
        <v>9.7519228873079182</v>
      </c>
    </row>
    <row r="378" spans="1:12" x14ac:dyDescent="0.25">
      <c r="A378" s="1" t="s">
        <v>27</v>
      </c>
      <c r="B378" s="1">
        <v>100</v>
      </c>
      <c r="C378" s="1">
        <v>4</v>
      </c>
      <c r="D378" s="1">
        <v>2</v>
      </c>
      <c r="E378" s="1">
        <v>4</v>
      </c>
      <c r="F378" s="1">
        <v>22.35</v>
      </c>
      <c r="G378" s="1">
        <v>88.96</v>
      </c>
      <c r="H378" s="12">
        <v>30.7</v>
      </c>
      <c r="I378" s="26">
        <v>0.7</v>
      </c>
      <c r="J378" s="14">
        <v>3.37</v>
      </c>
      <c r="K378" s="21">
        <v>0.73</v>
      </c>
      <c r="L378" s="1">
        <f t="shared" si="5"/>
        <v>9.4318608980412773</v>
      </c>
    </row>
    <row r="379" spans="1:12" x14ac:dyDescent="0.25">
      <c r="A379" s="1" t="s">
        <v>27</v>
      </c>
      <c r="B379" s="1">
        <v>150</v>
      </c>
      <c r="C379" s="1">
        <v>4</v>
      </c>
      <c r="D379" s="1">
        <v>2</v>
      </c>
      <c r="E379" s="1">
        <v>1</v>
      </c>
      <c r="F379" s="1">
        <v>25.6</v>
      </c>
      <c r="G379" s="1">
        <v>99.01</v>
      </c>
      <c r="H379" s="12">
        <v>29.2</v>
      </c>
      <c r="I379" s="26">
        <v>0.7</v>
      </c>
      <c r="J379" s="14">
        <v>3.24</v>
      </c>
      <c r="K379" s="21">
        <v>0.62</v>
      </c>
      <c r="L379" s="1">
        <f t="shared" si="5"/>
        <v>9.9503768772845991</v>
      </c>
    </row>
    <row r="380" spans="1:12" x14ac:dyDescent="0.25">
      <c r="A380" s="1" t="s">
        <v>27</v>
      </c>
      <c r="B380" s="1">
        <v>150</v>
      </c>
      <c r="C380" s="1">
        <v>4</v>
      </c>
      <c r="D380" s="1">
        <v>2</v>
      </c>
      <c r="E380" s="1">
        <v>2</v>
      </c>
      <c r="F380" s="1">
        <v>26.9</v>
      </c>
      <c r="G380" s="1">
        <v>73.290000000000006</v>
      </c>
      <c r="H380" s="12">
        <v>30.2</v>
      </c>
      <c r="I380" s="26">
        <v>0.6</v>
      </c>
      <c r="J380" s="14">
        <v>3.18</v>
      </c>
      <c r="K380" s="21">
        <v>0.61</v>
      </c>
      <c r="L380" s="1">
        <f t="shared" si="5"/>
        <v>8.5609578903297976</v>
      </c>
    </row>
    <row r="381" spans="1:12" x14ac:dyDescent="0.25">
      <c r="A381" s="1" t="s">
        <v>27</v>
      </c>
      <c r="B381" s="1">
        <v>150</v>
      </c>
      <c r="C381" s="1">
        <v>4</v>
      </c>
      <c r="D381" s="1">
        <v>2</v>
      </c>
      <c r="E381" s="1">
        <v>3</v>
      </c>
      <c r="F381" s="1">
        <v>28.1</v>
      </c>
      <c r="G381" s="1">
        <v>79.64</v>
      </c>
      <c r="H381" s="12">
        <v>29.8</v>
      </c>
      <c r="I381" s="26">
        <v>0.7</v>
      </c>
      <c r="J381" s="14">
        <v>3.27</v>
      </c>
      <c r="K381" s="21">
        <v>0.65</v>
      </c>
      <c r="L381" s="1">
        <f t="shared" si="5"/>
        <v>8.9241246069292419</v>
      </c>
    </row>
    <row r="382" spans="1:12" x14ac:dyDescent="0.25">
      <c r="A382" s="1" t="s">
        <v>27</v>
      </c>
      <c r="B382" s="1">
        <v>150</v>
      </c>
      <c r="C382" s="1">
        <v>4</v>
      </c>
      <c r="D382" s="1">
        <v>2</v>
      </c>
      <c r="E382" s="1">
        <v>4</v>
      </c>
      <c r="F382" s="1">
        <v>24.4</v>
      </c>
      <c r="G382" s="1">
        <v>99.71</v>
      </c>
      <c r="H382" s="12">
        <v>30</v>
      </c>
      <c r="I382" s="26">
        <v>0.7</v>
      </c>
      <c r="J382" s="14">
        <v>3.14</v>
      </c>
      <c r="K382" s="21">
        <v>0.59</v>
      </c>
      <c r="L382" s="1">
        <f t="shared" si="5"/>
        <v>9.9854894722291903</v>
      </c>
    </row>
    <row r="383" spans="1:12" x14ac:dyDescent="0.25">
      <c r="A383" s="1" t="s">
        <v>27</v>
      </c>
      <c r="B383" s="1">
        <v>200</v>
      </c>
      <c r="C383" s="1">
        <v>4</v>
      </c>
      <c r="D383" s="1">
        <v>2</v>
      </c>
      <c r="E383" s="1">
        <v>1</v>
      </c>
      <c r="F383" s="1">
        <v>23.4</v>
      </c>
      <c r="G383" s="1">
        <v>69.41</v>
      </c>
      <c r="H383" s="12">
        <v>30.7</v>
      </c>
      <c r="I383" s="26">
        <v>0.7</v>
      </c>
      <c r="J383" s="14">
        <v>3.1</v>
      </c>
      <c r="K383" s="21">
        <v>0.49</v>
      </c>
      <c r="L383" s="1">
        <f t="shared" si="5"/>
        <v>8.3312664103364256</v>
      </c>
    </row>
    <row r="384" spans="1:12" x14ac:dyDescent="0.25">
      <c r="A384" s="1" t="s">
        <v>27</v>
      </c>
      <c r="B384" s="1">
        <v>200</v>
      </c>
      <c r="C384" s="1">
        <v>4</v>
      </c>
      <c r="D384" s="1">
        <v>2</v>
      </c>
      <c r="E384" s="1">
        <v>2</v>
      </c>
      <c r="F384" s="1">
        <v>23.85</v>
      </c>
      <c r="G384" s="1">
        <v>59.87</v>
      </c>
      <c r="H384" s="12">
        <v>30.1</v>
      </c>
      <c r="I384" s="26">
        <v>0.7</v>
      </c>
      <c r="J384" s="14">
        <v>3.11</v>
      </c>
      <c r="K384" s="21">
        <v>0.51</v>
      </c>
      <c r="L384" s="1">
        <f t="shared" si="5"/>
        <v>7.7375706781909264</v>
      </c>
    </row>
    <row r="385" spans="1:12" x14ac:dyDescent="0.25">
      <c r="A385" s="1" t="s">
        <v>27</v>
      </c>
      <c r="B385" s="1">
        <v>200</v>
      </c>
      <c r="C385" s="1">
        <v>4</v>
      </c>
      <c r="D385" s="1">
        <v>2</v>
      </c>
      <c r="E385" s="1">
        <v>3</v>
      </c>
      <c r="F385" s="1">
        <v>24.95</v>
      </c>
      <c r="G385" s="1">
        <v>66.77</v>
      </c>
      <c r="H385" s="12">
        <v>29.4</v>
      </c>
      <c r="I385" s="26">
        <v>0.7</v>
      </c>
      <c r="J385" s="14">
        <v>3.14</v>
      </c>
      <c r="K385" s="21">
        <v>0.52</v>
      </c>
      <c r="L385" s="1">
        <f t="shared" si="5"/>
        <v>8.1712912076366493</v>
      </c>
    </row>
    <row r="386" spans="1:12" x14ac:dyDescent="0.25">
      <c r="A386" s="1" t="s">
        <v>27</v>
      </c>
      <c r="B386" s="1">
        <v>200</v>
      </c>
      <c r="C386" s="1">
        <v>4</v>
      </c>
      <c r="D386" s="1">
        <v>2</v>
      </c>
      <c r="E386" s="1">
        <v>4</v>
      </c>
      <c r="F386" s="1">
        <v>25.7</v>
      </c>
      <c r="G386" s="1">
        <v>69.510000000000005</v>
      </c>
      <c r="H386" s="12">
        <v>29.2</v>
      </c>
      <c r="I386" s="26">
        <v>0.7</v>
      </c>
      <c r="J386" s="14">
        <v>3.19</v>
      </c>
      <c r="K386" s="21">
        <v>0.55000000000000004</v>
      </c>
      <c r="L386" s="1">
        <f t="shared" si="5"/>
        <v>8.3372657388378837</v>
      </c>
    </row>
    <row r="387" spans="1:12" x14ac:dyDescent="0.25">
      <c r="A387" s="1" t="s">
        <v>29</v>
      </c>
      <c r="B387" s="1">
        <v>0</v>
      </c>
      <c r="C387" s="1">
        <v>1</v>
      </c>
      <c r="D387" s="1">
        <v>1</v>
      </c>
      <c r="E387" s="1">
        <v>1</v>
      </c>
      <c r="F387" s="1">
        <v>32.5</v>
      </c>
      <c r="G387" s="1">
        <v>48.17</v>
      </c>
      <c r="H387" s="5">
        <v>32.200000000000003</v>
      </c>
      <c r="I387" s="3">
        <v>0.8</v>
      </c>
      <c r="J387" s="9">
        <v>3.95</v>
      </c>
      <c r="K387" s="10">
        <v>0.8</v>
      </c>
      <c r="L387" s="1">
        <f t="shared" si="5"/>
        <v>6.940461079784253</v>
      </c>
    </row>
    <row r="388" spans="1:12" x14ac:dyDescent="0.25">
      <c r="A388" s="1" t="s">
        <v>29</v>
      </c>
      <c r="B388" s="1">
        <v>0</v>
      </c>
      <c r="C388" s="1">
        <v>1</v>
      </c>
      <c r="D388" s="1">
        <v>1</v>
      </c>
      <c r="E388" s="1">
        <v>2</v>
      </c>
      <c r="F388" s="1">
        <v>27.1</v>
      </c>
      <c r="G388" s="1">
        <v>25.91</v>
      </c>
      <c r="H388" s="5">
        <v>34.1</v>
      </c>
      <c r="I388" s="3">
        <v>0.8</v>
      </c>
      <c r="J388" s="9">
        <v>3.98</v>
      </c>
      <c r="K388" s="10">
        <v>0.8</v>
      </c>
      <c r="L388" s="1">
        <f t="shared" ref="L388:L451" si="6">G388^0.5</f>
        <v>5.090186637049765</v>
      </c>
    </row>
    <row r="389" spans="1:12" x14ac:dyDescent="0.25">
      <c r="A389" s="1" t="s">
        <v>29</v>
      </c>
      <c r="B389" s="1">
        <v>0</v>
      </c>
      <c r="C389" s="1">
        <v>1</v>
      </c>
      <c r="D389" s="1">
        <v>1</v>
      </c>
      <c r="E389" s="1">
        <v>3</v>
      </c>
      <c r="F389" s="1">
        <v>24.3</v>
      </c>
      <c r="G389" s="1">
        <v>27.14</v>
      </c>
      <c r="H389" s="5">
        <v>32.1</v>
      </c>
      <c r="I389" s="3">
        <v>0.8</v>
      </c>
      <c r="J389" s="9">
        <v>3.89</v>
      </c>
      <c r="K389" s="10">
        <v>0.79</v>
      </c>
      <c r="L389" s="1">
        <f t="shared" si="6"/>
        <v>5.2096065110524421</v>
      </c>
    </row>
    <row r="390" spans="1:12" x14ac:dyDescent="0.25">
      <c r="A390" s="1" t="s">
        <v>29</v>
      </c>
      <c r="B390" s="1">
        <v>0</v>
      </c>
      <c r="C390" s="1">
        <v>1</v>
      </c>
      <c r="D390" s="1">
        <v>1</v>
      </c>
      <c r="E390" s="1">
        <v>4</v>
      </c>
      <c r="F390" s="1">
        <v>35.5</v>
      </c>
      <c r="G390" s="1">
        <v>26.41</v>
      </c>
      <c r="H390" s="5">
        <v>34.9</v>
      </c>
      <c r="I390" s="3">
        <v>0.7</v>
      </c>
      <c r="J390" s="9">
        <v>3.99</v>
      </c>
      <c r="K390" s="10">
        <v>0.83</v>
      </c>
      <c r="L390" s="1">
        <f t="shared" si="6"/>
        <v>5.139066063011839</v>
      </c>
    </row>
    <row r="391" spans="1:12" x14ac:dyDescent="0.25">
      <c r="A391" s="1" t="s">
        <v>29</v>
      </c>
      <c r="B391" s="1">
        <v>100</v>
      </c>
      <c r="C391" s="1">
        <v>1</v>
      </c>
      <c r="D391" s="1">
        <v>1</v>
      </c>
      <c r="E391" s="1">
        <v>1</v>
      </c>
      <c r="F391" s="1">
        <v>29.1</v>
      </c>
      <c r="G391" s="1">
        <v>31.2</v>
      </c>
      <c r="H391" s="5">
        <v>30.1</v>
      </c>
      <c r="I391" s="3">
        <v>0.7</v>
      </c>
      <c r="J391" s="9">
        <v>3.94</v>
      </c>
      <c r="K391" s="10">
        <v>0.81</v>
      </c>
      <c r="L391" s="1">
        <f t="shared" si="6"/>
        <v>5.5856960175075763</v>
      </c>
    </row>
    <row r="392" spans="1:12" x14ac:dyDescent="0.25">
      <c r="A392" s="1" t="s">
        <v>29</v>
      </c>
      <c r="B392" s="1">
        <v>100</v>
      </c>
      <c r="C392" s="1">
        <v>1</v>
      </c>
      <c r="D392" s="1">
        <v>1</v>
      </c>
      <c r="E392" s="1">
        <v>2</v>
      </c>
      <c r="F392" s="1">
        <v>28.7</v>
      </c>
      <c r="G392" s="1">
        <v>47.23</v>
      </c>
      <c r="H392" s="5">
        <v>31.1</v>
      </c>
      <c r="I392" s="3">
        <v>0.7</v>
      </c>
      <c r="J392" s="9">
        <v>3.92</v>
      </c>
      <c r="K392" s="10">
        <v>0.8</v>
      </c>
      <c r="L392" s="1">
        <f t="shared" si="6"/>
        <v>6.8724086025206619</v>
      </c>
    </row>
    <row r="393" spans="1:12" x14ac:dyDescent="0.25">
      <c r="A393" s="1" t="s">
        <v>29</v>
      </c>
      <c r="B393" s="1">
        <v>100</v>
      </c>
      <c r="C393" s="1">
        <v>1</v>
      </c>
      <c r="D393" s="1">
        <v>1</v>
      </c>
      <c r="E393" s="1">
        <v>3</v>
      </c>
      <c r="F393" s="1">
        <v>29.6</v>
      </c>
      <c r="G393" s="1">
        <v>29.18</v>
      </c>
      <c r="H393" s="5">
        <v>32.1</v>
      </c>
      <c r="I393" s="3">
        <v>0.8</v>
      </c>
      <c r="J393" s="9">
        <v>3.89</v>
      </c>
      <c r="K393" s="10">
        <v>0.79</v>
      </c>
      <c r="L393" s="1">
        <f t="shared" si="6"/>
        <v>5.4018515344278022</v>
      </c>
    </row>
    <row r="394" spans="1:12" x14ac:dyDescent="0.25">
      <c r="A394" s="1" t="s">
        <v>29</v>
      </c>
      <c r="B394" s="1">
        <v>100</v>
      </c>
      <c r="C394" s="1">
        <v>1</v>
      </c>
      <c r="D394" s="1">
        <v>1</v>
      </c>
      <c r="E394" s="1">
        <v>4</v>
      </c>
      <c r="F394" s="1">
        <v>27.1</v>
      </c>
      <c r="G394" s="1">
        <v>26.05</v>
      </c>
      <c r="H394" s="5">
        <v>31.8</v>
      </c>
      <c r="I394" s="3">
        <v>0.8</v>
      </c>
      <c r="J394" s="9">
        <v>3.91</v>
      </c>
      <c r="K394" s="10">
        <v>0.8</v>
      </c>
      <c r="L394" s="1">
        <f t="shared" si="6"/>
        <v>5.1039200620699381</v>
      </c>
    </row>
    <row r="395" spans="1:12" x14ac:dyDescent="0.25">
      <c r="A395" s="1" t="s">
        <v>29</v>
      </c>
      <c r="B395" s="1">
        <v>150</v>
      </c>
      <c r="C395" s="1">
        <v>1</v>
      </c>
      <c r="D395" s="1">
        <v>1</v>
      </c>
      <c r="E395" s="1">
        <v>1</v>
      </c>
      <c r="F395" s="1">
        <v>25.4</v>
      </c>
      <c r="G395" s="1">
        <v>66.31</v>
      </c>
      <c r="H395" s="5">
        <v>31.9</v>
      </c>
      <c r="I395" s="3">
        <v>0.7</v>
      </c>
      <c r="J395" s="9">
        <v>3.89</v>
      </c>
      <c r="K395" s="10">
        <v>0.79</v>
      </c>
      <c r="L395" s="1">
        <f t="shared" si="6"/>
        <v>8.1430952346144156</v>
      </c>
    </row>
    <row r="396" spans="1:12" x14ac:dyDescent="0.25">
      <c r="A396" s="1" t="s">
        <v>29</v>
      </c>
      <c r="B396" s="1">
        <v>150</v>
      </c>
      <c r="C396" s="1">
        <v>1</v>
      </c>
      <c r="D396" s="1">
        <v>1</v>
      </c>
      <c r="E396" s="1">
        <v>2</v>
      </c>
      <c r="F396" s="1">
        <v>29.6</v>
      </c>
      <c r="G396" s="1">
        <v>49.87</v>
      </c>
      <c r="H396" s="5">
        <v>30.2</v>
      </c>
      <c r="I396" s="3">
        <v>0.7</v>
      </c>
      <c r="J396" s="9">
        <v>3.76</v>
      </c>
      <c r="K396" s="10">
        <v>0.75</v>
      </c>
      <c r="L396" s="1">
        <f t="shared" si="6"/>
        <v>7.061869440877536</v>
      </c>
    </row>
    <row r="397" spans="1:12" x14ac:dyDescent="0.25">
      <c r="A397" s="1" t="s">
        <v>29</v>
      </c>
      <c r="B397" s="1">
        <v>150</v>
      </c>
      <c r="C397" s="1">
        <v>1</v>
      </c>
      <c r="D397" s="1">
        <v>1</v>
      </c>
      <c r="E397" s="1">
        <v>3</v>
      </c>
      <c r="F397" s="1">
        <v>28.7</v>
      </c>
      <c r="G397" s="1">
        <v>78.56</v>
      </c>
      <c r="H397" s="5">
        <v>30.1</v>
      </c>
      <c r="I397" s="3">
        <v>0.7</v>
      </c>
      <c r="J397" s="9">
        <v>3.73</v>
      </c>
      <c r="K397" s="10">
        <v>0.72</v>
      </c>
      <c r="L397" s="1">
        <f t="shared" si="6"/>
        <v>8.8634079224641358</v>
      </c>
    </row>
    <row r="398" spans="1:12" x14ac:dyDescent="0.25">
      <c r="A398" s="1" t="s">
        <v>29</v>
      </c>
      <c r="B398" s="1">
        <v>150</v>
      </c>
      <c r="C398" s="1">
        <v>1</v>
      </c>
      <c r="D398" s="1">
        <v>1</v>
      </c>
      <c r="E398" s="1">
        <v>4</v>
      </c>
      <c r="F398" s="1">
        <v>29.1</v>
      </c>
      <c r="G398" s="1">
        <v>45.2</v>
      </c>
      <c r="H398" s="5">
        <v>31.2</v>
      </c>
      <c r="I398" s="3">
        <v>0.7</v>
      </c>
      <c r="J398" s="9">
        <v>3.79</v>
      </c>
      <c r="K398" s="10">
        <v>0.75</v>
      </c>
      <c r="L398" s="1">
        <f t="shared" si="6"/>
        <v>6.7230945255886443</v>
      </c>
    </row>
    <row r="399" spans="1:12" x14ac:dyDescent="0.25">
      <c r="A399" s="1" t="s">
        <v>29</v>
      </c>
      <c r="B399" s="1">
        <v>200</v>
      </c>
      <c r="C399" s="1">
        <v>1</v>
      </c>
      <c r="D399" s="1">
        <v>1</v>
      </c>
      <c r="E399" s="1">
        <v>1</v>
      </c>
      <c r="F399" s="1">
        <v>30.2</v>
      </c>
      <c r="G399" s="1">
        <v>88.71</v>
      </c>
      <c r="H399" s="5">
        <v>30.1</v>
      </c>
      <c r="I399" s="3">
        <v>0.7</v>
      </c>
      <c r="J399" s="9">
        <v>3.68</v>
      </c>
      <c r="K399" s="10">
        <v>0.64</v>
      </c>
      <c r="L399" s="1">
        <f t="shared" si="6"/>
        <v>9.4185986218757609</v>
      </c>
    </row>
    <row r="400" spans="1:12" x14ac:dyDescent="0.25">
      <c r="A400" s="1" t="s">
        <v>29</v>
      </c>
      <c r="B400" s="1">
        <v>200</v>
      </c>
      <c r="C400" s="1">
        <v>1</v>
      </c>
      <c r="D400" s="1">
        <v>1</v>
      </c>
      <c r="E400" s="1">
        <v>2</v>
      </c>
      <c r="F400" s="1">
        <v>27.2</v>
      </c>
      <c r="G400" s="1">
        <v>99.03</v>
      </c>
      <c r="H400" s="5">
        <v>31.4</v>
      </c>
      <c r="I400" s="3">
        <v>0.7</v>
      </c>
      <c r="J400" s="9">
        <v>3.71</v>
      </c>
      <c r="K400" s="10">
        <v>0.65</v>
      </c>
      <c r="L400" s="1">
        <f t="shared" si="6"/>
        <v>9.9513818135975463</v>
      </c>
    </row>
    <row r="401" spans="1:12" x14ac:dyDescent="0.25">
      <c r="A401" s="1" t="s">
        <v>29</v>
      </c>
      <c r="B401" s="1">
        <v>200</v>
      </c>
      <c r="C401" s="1">
        <v>1</v>
      </c>
      <c r="D401" s="1">
        <v>1</v>
      </c>
      <c r="E401" s="1">
        <v>3</v>
      </c>
      <c r="F401" s="1">
        <v>26.4</v>
      </c>
      <c r="G401" s="1">
        <v>100.12</v>
      </c>
      <c r="H401" s="5">
        <v>30.1</v>
      </c>
      <c r="I401" s="3">
        <v>0.7</v>
      </c>
      <c r="J401" s="9">
        <v>3.69</v>
      </c>
      <c r="K401" s="10">
        <v>0.65</v>
      </c>
      <c r="L401" s="1">
        <f t="shared" si="6"/>
        <v>10.005998201079191</v>
      </c>
    </row>
    <row r="402" spans="1:12" x14ac:dyDescent="0.25">
      <c r="A402" s="1" t="s">
        <v>29</v>
      </c>
      <c r="B402" s="1">
        <v>200</v>
      </c>
      <c r="C402" s="1">
        <v>1</v>
      </c>
      <c r="D402" s="1">
        <v>1</v>
      </c>
      <c r="E402" s="1">
        <v>4</v>
      </c>
      <c r="F402" s="1">
        <v>32.1</v>
      </c>
      <c r="G402" s="1">
        <v>100.96</v>
      </c>
      <c r="H402" s="5">
        <v>31</v>
      </c>
      <c r="I402" s="3">
        <v>0.7</v>
      </c>
      <c r="J402" s="9">
        <v>3.65</v>
      </c>
      <c r="K402" s="10">
        <v>0.63</v>
      </c>
      <c r="L402" s="1">
        <f t="shared" si="6"/>
        <v>10.047885349664377</v>
      </c>
    </row>
    <row r="403" spans="1:12" x14ac:dyDescent="0.25">
      <c r="A403" s="1" t="s">
        <v>29</v>
      </c>
      <c r="B403" s="1">
        <v>0</v>
      </c>
      <c r="C403" s="1">
        <v>2</v>
      </c>
      <c r="D403" s="1">
        <v>1</v>
      </c>
      <c r="E403" s="1">
        <v>1</v>
      </c>
      <c r="F403" s="1">
        <v>37.5</v>
      </c>
      <c r="G403" s="1">
        <v>49.51</v>
      </c>
      <c r="H403" s="5">
        <v>31.9</v>
      </c>
      <c r="I403" s="3">
        <v>0.7</v>
      </c>
      <c r="J403" s="9">
        <v>3.89</v>
      </c>
      <c r="K403" s="10">
        <v>0.79</v>
      </c>
      <c r="L403" s="1">
        <f t="shared" si="6"/>
        <v>7.0363342729009117</v>
      </c>
    </row>
    <row r="404" spans="1:12" x14ac:dyDescent="0.25">
      <c r="A404" s="1" t="s">
        <v>29</v>
      </c>
      <c r="B404" s="1">
        <v>0</v>
      </c>
      <c r="C404" s="1">
        <v>2</v>
      </c>
      <c r="D404" s="1">
        <v>1</v>
      </c>
      <c r="E404" s="1">
        <v>2</v>
      </c>
      <c r="F404" s="1">
        <v>35.1</v>
      </c>
      <c r="G404" s="1">
        <v>35.17</v>
      </c>
      <c r="H404" s="5">
        <v>32.1</v>
      </c>
      <c r="I404" s="3">
        <v>0.8</v>
      </c>
      <c r="J404" s="9">
        <v>3.91</v>
      </c>
      <c r="K404" s="10">
        <v>0.81</v>
      </c>
      <c r="L404" s="1">
        <f t="shared" si="6"/>
        <v>5.9304300012730948</v>
      </c>
    </row>
    <row r="405" spans="1:12" x14ac:dyDescent="0.25">
      <c r="A405" s="1" t="s">
        <v>29</v>
      </c>
      <c r="B405" s="1">
        <v>0</v>
      </c>
      <c r="C405" s="1">
        <v>2</v>
      </c>
      <c r="D405" s="1">
        <v>1</v>
      </c>
      <c r="E405" s="1">
        <v>3</v>
      </c>
      <c r="F405" s="1">
        <v>32.1</v>
      </c>
      <c r="G405" s="1">
        <v>25.14</v>
      </c>
      <c r="H405" s="5">
        <v>31.9</v>
      </c>
      <c r="I405" s="3">
        <v>0.8</v>
      </c>
      <c r="J405" s="9">
        <v>3.9</v>
      </c>
      <c r="K405" s="10">
        <v>0.8</v>
      </c>
      <c r="L405" s="1">
        <f t="shared" si="6"/>
        <v>5.0139804546886699</v>
      </c>
    </row>
    <row r="406" spans="1:12" x14ac:dyDescent="0.25">
      <c r="A406" s="1" t="s">
        <v>29</v>
      </c>
      <c r="B406" s="1">
        <v>0</v>
      </c>
      <c r="C406" s="1">
        <v>2</v>
      </c>
      <c r="D406" s="1">
        <v>1</v>
      </c>
      <c r="E406" s="1">
        <v>4</v>
      </c>
      <c r="F406" s="1">
        <v>29.4</v>
      </c>
      <c r="G406" s="1">
        <v>25.81</v>
      </c>
      <c r="H406" s="5">
        <v>31.7</v>
      </c>
      <c r="I406" s="3">
        <v>0.7</v>
      </c>
      <c r="J406" s="9">
        <v>3.9</v>
      </c>
      <c r="K406" s="10">
        <v>0.8</v>
      </c>
      <c r="L406" s="1">
        <f t="shared" si="6"/>
        <v>5.0803543183522146</v>
      </c>
    </row>
    <row r="407" spans="1:12" x14ac:dyDescent="0.25">
      <c r="A407" s="1" t="s">
        <v>29</v>
      </c>
      <c r="B407" s="1">
        <v>100</v>
      </c>
      <c r="C407" s="1">
        <v>2</v>
      </c>
      <c r="D407" s="1">
        <v>1</v>
      </c>
      <c r="E407" s="1">
        <v>1</v>
      </c>
      <c r="F407" s="1">
        <v>21.2</v>
      </c>
      <c r="G407" s="1">
        <v>49.69</v>
      </c>
      <c r="H407" s="5">
        <v>32.1</v>
      </c>
      <c r="I407" s="3">
        <v>0.8</v>
      </c>
      <c r="J407" s="9">
        <v>3.74</v>
      </c>
      <c r="K407" s="10">
        <v>0.72</v>
      </c>
      <c r="L407" s="1">
        <f t="shared" si="6"/>
        <v>7.0491134194308431</v>
      </c>
    </row>
    <row r="408" spans="1:12" x14ac:dyDescent="0.25">
      <c r="A408" s="1" t="s">
        <v>29</v>
      </c>
      <c r="B408" s="1">
        <v>100</v>
      </c>
      <c r="C408" s="1">
        <v>2</v>
      </c>
      <c r="D408" s="1">
        <v>1</v>
      </c>
      <c r="E408" s="1">
        <v>2</v>
      </c>
      <c r="F408" s="1">
        <v>24.26</v>
      </c>
      <c r="G408" s="1">
        <v>52.71</v>
      </c>
      <c r="H408" s="5">
        <v>31.4</v>
      </c>
      <c r="I408" s="3">
        <v>0.7</v>
      </c>
      <c r="J408" s="9">
        <v>3.77</v>
      </c>
      <c r="K408" s="10">
        <v>0.73</v>
      </c>
      <c r="L408" s="1">
        <f t="shared" si="6"/>
        <v>7.2601652873746616</v>
      </c>
    </row>
    <row r="409" spans="1:12" x14ac:dyDescent="0.25">
      <c r="A409" s="1" t="s">
        <v>29</v>
      </c>
      <c r="B409" s="1">
        <v>100</v>
      </c>
      <c r="C409" s="1">
        <v>2</v>
      </c>
      <c r="D409" s="1">
        <v>1</v>
      </c>
      <c r="E409" s="1">
        <v>3</v>
      </c>
      <c r="F409" s="1">
        <v>27.3</v>
      </c>
      <c r="G409" s="1">
        <v>59.62</v>
      </c>
      <c r="H409" s="5">
        <v>32.1</v>
      </c>
      <c r="I409" s="3">
        <v>0.7</v>
      </c>
      <c r="J409" s="9">
        <v>3.76</v>
      </c>
      <c r="K409" s="10">
        <v>0.72</v>
      </c>
      <c r="L409" s="1">
        <f t="shared" si="6"/>
        <v>7.7213988369983841</v>
      </c>
    </row>
    <row r="410" spans="1:12" x14ac:dyDescent="0.25">
      <c r="A410" s="1" t="s">
        <v>29</v>
      </c>
      <c r="B410" s="1">
        <v>100</v>
      </c>
      <c r="C410" s="1">
        <v>2</v>
      </c>
      <c r="D410" s="1">
        <v>1</v>
      </c>
      <c r="E410" s="1">
        <v>4</v>
      </c>
      <c r="F410" s="1">
        <v>29.4</v>
      </c>
      <c r="G410" s="1">
        <v>61.79</v>
      </c>
      <c r="H410" s="5">
        <v>30.1</v>
      </c>
      <c r="I410" s="3">
        <v>0.7</v>
      </c>
      <c r="J410" s="9">
        <v>3.79</v>
      </c>
      <c r="K410" s="10">
        <v>0.72</v>
      </c>
      <c r="L410" s="1">
        <f t="shared" si="6"/>
        <v>7.8606615497679329</v>
      </c>
    </row>
    <row r="411" spans="1:12" x14ac:dyDescent="0.25">
      <c r="A411" s="1" t="s">
        <v>29</v>
      </c>
      <c r="B411" s="1">
        <v>150</v>
      </c>
      <c r="C411" s="1">
        <v>2</v>
      </c>
      <c r="D411" s="1">
        <v>1</v>
      </c>
      <c r="E411" s="1">
        <v>1</v>
      </c>
      <c r="F411" s="1">
        <v>31.2</v>
      </c>
      <c r="G411" s="1">
        <v>79.81</v>
      </c>
      <c r="H411" s="5">
        <v>31.2</v>
      </c>
      <c r="I411" s="3">
        <v>0.7</v>
      </c>
      <c r="J411" s="9">
        <v>3.69</v>
      </c>
      <c r="K411" s="10">
        <v>0.65</v>
      </c>
      <c r="L411" s="1">
        <f t="shared" si="6"/>
        <v>8.9336442731955703</v>
      </c>
    </row>
    <row r="412" spans="1:12" x14ac:dyDescent="0.25">
      <c r="A412" s="1" t="s">
        <v>29</v>
      </c>
      <c r="B412" s="1">
        <v>150</v>
      </c>
      <c r="C412" s="1">
        <v>2</v>
      </c>
      <c r="D412" s="1">
        <v>1</v>
      </c>
      <c r="E412" s="1">
        <v>2</v>
      </c>
      <c r="F412" s="1">
        <v>35.4</v>
      </c>
      <c r="G412" s="1">
        <v>77.62</v>
      </c>
      <c r="H412" s="5">
        <v>31.3</v>
      </c>
      <c r="I412" s="3">
        <v>0.7</v>
      </c>
      <c r="J412" s="9">
        <v>3.69</v>
      </c>
      <c r="K412" s="10">
        <v>0.65</v>
      </c>
      <c r="L412" s="1">
        <f t="shared" si="6"/>
        <v>8.8102213366067037</v>
      </c>
    </row>
    <row r="413" spans="1:12" x14ac:dyDescent="0.25">
      <c r="A413" s="1" t="s">
        <v>29</v>
      </c>
      <c r="B413" s="1">
        <v>150</v>
      </c>
      <c r="C413" s="1">
        <v>2</v>
      </c>
      <c r="D413" s="1">
        <v>1</v>
      </c>
      <c r="E413" s="1">
        <v>3</v>
      </c>
      <c r="F413" s="1">
        <v>34.299999999999997</v>
      </c>
      <c r="G413" s="1">
        <v>98.14</v>
      </c>
      <c r="H413" s="5">
        <v>32.1</v>
      </c>
      <c r="I413" s="3">
        <v>0.7</v>
      </c>
      <c r="J413" s="9">
        <v>3.71</v>
      </c>
      <c r="K413" s="10">
        <v>0.66</v>
      </c>
      <c r="L413" s="1">
        <f t="shared" si="6"/>
        <v>9.9065634808444045</v>
      </c>
    </row>
    <row r="414" spans="1:12" x14ac:dyDescent="0.25">
      <c r="A414" s="1" t="s">
        <v>29</v>
      </c>
      <c r="B414" s="1">
        <v>150</v>
      </c>
      <c r="C414" s="1">
        <v>2</v>
      </c>
      <c r="D414" s="1">
        <v>1</v>
      </c>
      <c r="E414" s="1">
        <v>4</v>
      </c>
      <c r="F414" s="1">
        <v>31.2</v>
      </c>
      <c r="G414" s="1">
        <v>99.61</v>
      </c>
      <c r="H414" s="5">
        <v>30.1</v>
      </c>
      <c r="I414" s="3">
        <v>0.7</v>
      </c>
      <c r="J414" s="9">
        <v>3.68</v>
      </c>
      <c r="K414" s="10">
        <v>0.65</v>
      </c>
      <c r="L414" s="1">
        <f t="shared" si="6"/>
        <v>9.9804809503350089</v>
      </c>
    </row>
    <row r="415" spans="1:12" x14ac:dyDescent="0.25">
      <c r="A415" s="1" t="s">
        <v>29</v>
      </c>
      <c r="B415" s="1">
        <v>200</v>
      </c>
      <c r="C415" s="1">
        <v>2</v>
      </c>
      <c r="D415" s="1">
        <v>1</v>
      </c>
      <c r="E415" s="1">
        <v>1</v>
      </c>
      <c r="F415" s="1">
        <v>27.6</v>
      </c>
      <c r="G415" s="1">
        <v>100.14</v>
      </c>
      <c r="H415" s="5">
        <v>32.1</v>
      </c>
      <c r="I415" s="3">
        <v>0.7</v>
      </c>
      <c r="J415" s="9">
        <v>3.67</v>
      </c>
      <c r="K415" s="10">
        <v>0.65</v>
      </c>
      <c r="L415" s="1">
        <f t="shared" si="6"/>
        <v>10.006997551713502</v>
      </c>
    </row>
    <row r="416" spans="1:12" x14ac:dyDescent="0.25">
      <c r="A416" s="1" t="s">
        <v>29</v>
      </c>
      <c r="B416" s="1">
        <v>200</v>
      </c>
      <c r="C416" s="1">
        <v>2</v>
      </c>
      <c r="D416" s="1">
        <v>1</v>
      </c>
      <c r="E416" s="1">
        <v>2</v>
      </c>
      <c r="F416" s="1">
        <v>29.4</v>
      </c>
      <c r="G416" s="1">
        <v>100.01</v>
      </c>
      <c r="H416" s="5">
        <v>32.1</v>
      </c>
      <c r="I416" s="3">
        <v>0.7</v>
      </c>
      <c r="J416" s="9">
        <v>3.62</v>
      </c>
      <c r="K416" s="10">
        <v>0.6</v>
      </c>
      <c r="L416" s="1">
        <f t="shared" si="6"/>
        <v>10.000499987500625</v>
      </c>
    </row>
    <row r="417" spans="1:12" x14ac:dyDescent="0.25">
      <c r="A417" s="1" t="s">
        <v>29</v>
      </c>
      <c r="B417" s="1">
        <v>200</v>
      </c>
      <c r="C417" s="1">
        <v>2</v>
      </c>
      <c r="D417" s="1">
        <v>1</v>
      </c>
      <c r="E417" s="1">
        <v>3</v>
      </c>
      <c r="F417" s="1">
        <v>26.4</v>
      </c>
      <c r="G417" s="1">
        <v>79.81</v>
      </c>
      <c r="H417" s="5">
        <v>30.1</v>
      </c>
      <c r="I417" s="3">
        <v>0.6</v>
      </c>
      <c r="J417" s="9">
        <v>3.61</v>
      </c>
      <c r="K417" s="10">
        <v>0.6</v>
      </c>
      <c r="L417" s="1">
        <f t="shared" si="6"/>
        <v>8.9336442731955703</v>
      </c>
    </row>
    <row r="418" spans="1:12" x14ac:dyDescent="0.25">
      <c r="A418" s="1" t="s">
        <v>29</v>
      </c>
      <c r="B418" s="1">
        <v>200</v>
      </c>
      <c r="C418" s="1">
        <v>2</v>
      </c>
      <c r="D418" s="1">
        <v>1</v>
      </c>
      <c r="E418" s="1">
        <v>4</v>
      </c>
      <c r="F418" s="1">
        <v>25.8</v>
      </c>
      <c r="G418" s="1">
        <v>78.14</v>
      </c>
      <c r="H418" s="5">
        <v>30.2</v>
      </c>
      <c r="I418" s="3">
        <v>0.6</v>
      </c>
      <c r="J418" s="9">
        <v>3.62</v>
      </c>
      <c r="K418" s="10">
        <v>0.6</v>
      </c>
      <c r="L418" s="1">
        <f t="shared" si="6"/>
        <v>8.8396832522438267</v>
      </c>
    </row>
    <row r="419" spans="1:12" x14ac:dyDescent="0.25">
      <c r="A419" s="1" t="s">
        <v>29</v>
      </c>
      <c r="B419" s="1">
        <v>0</v>
      </c>
      <c r="C419" s="1">
        <v>3</v>
      </c>
      <c r="D419" s="1">
        <v>1</v>
      </c>
      <c r="E419" s="1">
        <v>1</v>
      </c>
      <c r="F419" s="1">
        <v>27.2</v>
      </c>
      <c r="G419" s="1">
        <v>79.12</v>
      </c>
      <c r="H419" s="5">
        <v>31.4</v>
      </c>
      <c r="I419" s="3">
        <v>0.7</v>
      </c>
      <c r="J419" s="9">
        <v>3.92</v>
      </c>
      <c r="K419" s="10">
        <v>0.81</v>
      </c>
      <c r="L419" s="1">
        <f t="shared" si="6"/>
        <v>8.8949423831748344</v>
      </c>
    </row>
    <row r="420" spans="1:12" x14ac:dyDescent="0.25">
      <c r="A420" s="1" t="s">
        <v>29</v>
      </c>
      <c r="B420" s="1">
        <v>0</v>
      </c>
      <c r="C420" s="1">
        <v>3</v>
      </c>
      <c r="D420" s="1">
        <v>1</v>
      </c>
      <c r="E420" s="1">
        <v>2</v>
      </c>
      <c r="F420" s="1">
        <v>31.2</v>
      </c>
      <c r="G420" s="1">
        <v>59.14</v>
      </c>
      <c r="H420" s="5">
        <v>32.1</v>
      </c>
      <c r="I420" s="3">
        <v>0.7</v>
      </c>
      <c r="J420" s="9">
        <v>3.9</v>
      </c>
      <c r="K420" s="10">
        <v>0.8</v>
      </c>
      <c r="L420" s="1">
        <f t="shared" si="6"/>
        <v>7.6902535718921516</v>
      </c>
    </row>
    <row r="421" spans="1:12" x14ac:dyDescent="0.25">
      <c r="A421" s="1" t="s">
        <v>29</v>
      </c>
      <c r="B421" s="1">
        <v>0</v>
      </c>
      <c r="C421" s="1">
        <v>3</v>
      </c>
      <c r="D421" s="1">
        <v>1</v>
      </c>
      <c r="E421" s="1">
        <v>3</v>
      </c>
      <c r="F421" s="1">
        <v>32.1</v>
      </c>
      <c r="G421" s="1">
        <v>28.16</v>
      </c>
      <c r="H421" s="5">
        <v>32.9</v>
      </c>
      <c r="I421" s="3">
        <v>0.8</v>
      </c>
      <c r="J421" s="9">
        <v>3.91</v>
      </c>
      <c r="K421" s="10">
        <v>0.8</v>
      </c>
      <c r="L421" s="1">
        <f t="shared" si="6"/>
        <v>5.3065996645686395</v>
      </c>
    </row>
    <row r="422" spans="1:12" x14ac:dyDescent="0.25">
      <c r="A422" s="1" t="s">
        <v>29</v>
      </c>
      <c r="B422" s="1">
        <v>0</v>
      </c>
      <c r="C422" s="1">
        <v>3</v>
      </c>
      <c r="D422" s="1">
        <v>1</v>
      </c>
      <c r="E422" s="1">
        <v>4</v>
      </c>
      <c r="F422" s="1">
        <v>29.8</v>
      </c>
      <c r="G422" s="1">
        <v>25.91</v>
      </c>
      <c r="H422" s="5">
        <v>32.9</v>
      </c>
      <c r="I422" s="3">
        <v>0.8</v>
      </c>
      <c r="J422" s="9">
        <v>3.92</v>
      </c>
      <c r="K422" s="10">
        <v>0.8</v>
      </c>
      <c r="L422" s="1">
        <f t="shared" si="6"/>
        <v>5.090186637049765</v>
      </c>
    </row>
    <row r="423" spans="1:12" x14ac:dyDescent="0.25">
      <c r="A423" s="1" t="s">
        <v>29</v>
      </c>
      <c r="B423" s="1">
        <v>100</v>
      </c>
      <c r="C423" s="1">
        <v>3</v>
      </c>
      <c r="D423" s="1">
        <v>1</v>
      </c>
      <c r="E423" s="1">
        <v>1</v>
      </c>
      <c r="F423" s="1">
        <v>27.4</v>
      </c>
      <c r="G423" s="1">
        <v>79.61</v>
      </c>
      <c r="H423" s="5">
        <v>32</v>
      </c>
      <c r="I423" s="3">
        <v>0.7</v>
      </c>
      <c r="J423" s="9">
        <v>3.89</v>
      </c>
      <c r="K423" s="10">
        <v>0.79</v>
      </c>
      <c r="L423" s="1">
        <f t="shared" si="6"/>
        <v>8.9224436114777443</v>
      </c>
    </row>
    <row r="424" spans="1:12" x14ac:dyDescent="0.25">
      <c r="A424" s="1" t="s">
        <v>29</v>
      </c>
      <c r="B424" s="1">
        <v>100</v>
      </c>
      <c r="C424" s="1">
        <v>3</v>
      </c>
      <c r="D424" s="1">
        <v>1</v>
      </c>
      <c r="E424" s="1">
        <v>2</v>
      </c>
      <c r="F424" s="1">
        <v>29.3</v>
      </c>
      <c r="G424" s="1">
        <v>98.1</v>
      </c>
      <c r="H424" s="5">
        <v>32.799999999999997</v>
      </c>
      <c r="I424" s="3">
        <v>0.7</v>
      </c>
      <c r="J424" s="9">
        <v>3.9</v>
      </c>
      <c r="K424" s="10">
        <v>0.8</v>
      </c>
      <c r="L424" s="1">
        <f t="shared" si="6"/>
        <v>9.9045444115315071</v>
      </c>
    </row>
    <row r="425" spans="1:12" x14ac:dyDescent="0.25">
      <c r="A425" s="1" t="s">
        <v>29</v>
      </c>
      <c r="B425" s="1">
        <v>100</v>
      </c>
      <c r="C425" s="1">
        <v>3</v>
      </c>
      <c r="D425" s="1">
        <v>1</v>
      </c>
      <c r="E425" s="1">
        <v>3</v>
      </c>
      <c r="F425" s="1">
        <v>30.2</v>
      </c>
      <c r="G425" s="1">
        <v>59.41</v>
      </c>
      <c r="H425" s="5">
        <v>31.7</v>
      </c>
      <c r="I425" s="3">
        <v>0.8</v>
      </c>
      <c r="J425" s="9">
        <v>3.91</v>
      </c>
      <c r="K425" s="10">
        <v>0.8</v>
      </c>
      <c r="L425" s="1">
        <f t="shared" si="6"/>
        <v>7.7077882690172537</v>
      </c>
    </row>
    <row r="426" spans="1:12" x14ac:dyDescent="0.25">
      <c r="A426" s="1" t="s">
        <v>29</v>
      </c>
      <c r="B426" s="1">
        <v>100</v>
      </c>
      <c r="C426" s="1">
        <v>3</v>
      </c>
      <c r="D426" s="1">
        <v>1</v>
      </c>
      <c r="E426" s="1">
        <v>4</v>
      </c>
      <c r="F426" s="1">
        <v>28.1</v>
      </c>
      <c r="G426" s="1">
        <v>58.71</v>
      </c>
      <c r="H426" s="5">
        <v>30.2</v>
      </c>
      <c r="I426" s="3">
        <v>0.7</v>
      </c>
      <c r="J426" s="9">
        <v>3.91</v>
      </c>
      <c r="K426" s="10">
        <v>0.81</v>
      </c>
      <c r="L426" s="1">
        <f t="shared" si="6"/>
        <v>7.6622451017962092</v>
      </c>
    </row>
    <row r="427" spans="1:12" x14ac:dyDescent="0.25">
      <c r="A427" s="1" t="s">
        <v>29</v>
      </c>
      <c r="B427" s="1">
        <v>150</v>
      </c>
      <c r="C427" s="1">
        <v>3</v>
      </c>
      <c r="D427" s="1">
        <v>1</v>
      </c>
      <c r="E427" s="1">
        <v>1</v>
      </c>
      <c r="F427" s="1">
        <v>29.4</v>
      </c>
      <c r="G427" s="1">
        <v>57.61</v>
      </c>
      <c r="H427" s="5">
        <v>30.2</v>
      </c>
      <c r="I427" s="3">
        <v>0.7</v>
      </c>
      <c r="J427" s="9">
        <v>3.9</v>
      </c>
      <c r="K427" s="10">
        <v>0.8</v>
      </c>
      <c r="L427" s="1">
        <f t="shared" si="6"/>
        <v>7.59012516365837</v>
      </c>
    </row>
    <row r="428" spans="1:12" x14ac:dyDescent="0.25">
      <c r="A428" s="1" t="s">
        <v>29</v>
      </c>
      <c r="B428" s="1">
        <v>150</v>
      </c>
      <c r="C428" s="1">
        <v>3</v>
      </c>
      <c r="D428" s="1">
        <v>1</v>
      </c>
      <c r="E428" s="1">
        <v>2</v>
      </c>
      <c r="F428" s="1">
        <v>26.1</v>
      </c>
      <c r="G428" s="1">
        <v>58.98</v>
      </c>
      <c r="H428" s="5">
        <v>31</v>
      </c>
      <c r="I428" s="3">
        <v>0.7</v>
      </c>
      <c r="J428" s="9">
        <v>3.89</v>
      </c>
      <c r="K428" s="10">
        <v>0.79</v>
      </c>
      <c r="L428" s="1">
        <f t="shared" si="6"/>
        <v>7.6798437484105104</v>
      </c>
    </row>
    <row r="429" spans="1:12" x14ac:dyDescent="0.25">
      <c r="A429" s="1" t="s">
        <v>29</v>
      </c>
      <c r="B429" s="1">
        <v>150</v>
      </c>
      <c r="C429" s="1">
        <v>3</v>
      </c>
      <c r="D429" s="1">
        <v>1</v>
      </c>
      <c r="E429" s="1">
        <v>3</v>
      </c>
      <c r="F429" s="1">
        <v>31.1</v>
      </c>
      <c r="G429" s="1">
        <v>59.61</v>
      </c>
      <c r="H429" s="5">
        <v>30.2</v>
      </c>
      <c r="I429" s="3">
        <v>0.7</v>
      </c>
      <c r="J429" s="9">
        <v>3.89</v>
      </c>
      <c r="K429" s="10">
        <v>0.79</v>
      </c>
      <c r="L429" s="1">
        <f t="shared" si="6"/>
        <v>7.7207512587830465</v>
      </c>
    </row>
    <row r="430" spans="1:12" x14ac:dyDescent="0.25">
      <c r="A430" s="1" t="s">
        <v>29</v>
      </c>
      <c r="B430" s="1">
        <v>150</v>
      </c>
      <c r="C430" s="1">
        <v>3</v>
      </c>
      <c r="D430" s="1">
        <v>1</v>
      </c>
      <c r="E430" s="1">
        <v>4</v>
      </c>
      <c r="F430" s="1">
        <v>27.4</v>
      </c>
      <c r="G430" s="1">
        <v>79.81</v>
      </c>
      <c r="H430" s="5">
        <v>31.6</v>
      </c>
      <c r="I430" s="3">
        <v>0.7</v>
      </c>
      <c r="J430" s="9">
        <v>3.9</v>
      </c>
      <c r="K430" s="10">
        <v>0.81</v>
      </c>
      <c r="L430" s="1">
        <f t="shared" si="6"/>
        <v>8.9336442731955703</v>
      </c>
    </row>
    <row r="431" spans="1:12" x14ac:dyDescent="0.25">
      <c r="A431" s="1" t="s">
        <v>29</v>
      </c>
      <c r="B431" s="1">
        <v>200</v>
      </c>
      <c r="C431" s="1">
        <v>3</v>
      </c>
      <c r="D431" s="1">
        <v>1</v>
      </c>
      <c r="E431" s="1">
        <v>1</v>
      </c>
      <c r="F431" s="1">
        <v>25.9</v>
      </c>
      <c r="G431" s="1">
        <v>79.61</v>
      </c>
      <c r="H431" s="5">
        <v>31.1</v>
      </c>
      <c r="I431" s="3">
        <v>0.7</v>
      </c>
      <c r="J431" s="9">
        <v>3.9</v>
      </c>
      <c r="K431" s="10">
        <v>0.8</v>
      </c>
      <c r="L431" s="1">
        <f t="shared" si="6"/>
        <v>8.9224436114777443</v>
      </c>
    </row>
    <row r="432" spans="1:12" x14ac:dyDescent="0.25">
      <c r="A432" s="1" t="s">
        <v>29</v>
      </c>
      <c r="B432" s="1">
        <v>200</v>
      </c>
      <c r="C432" s="1">
        <v>3</v>
      </c>
      <c r="D432" s="1">
        <v>1</v>
      </c>
      <c r="E432" s="1">
        <v>2</v>
      </c>
      <c r="F432" s="1">
        <v>26.8</v>
      </c>
      <c r="G432" s="1">
        <v>79.72</v>
      </c>
      <c r="H432" s="5">
        <v>30.2</v>
      </c>
      <c r="I432" s="3">
        <v>0.7</v>
      </c>
      <c r="J432" s="9">
        <v>3.89</v>
      </c>
      <c r="K432" s="10">
        <v>0.79</v>
      </c>
      <c r="L432" s="1">
        <f t="shared" si="6"/>
        <v>8.928605714219886</v>
      </c>
    </row>
    <row r="433" spans="1:12" x14ac:dyDescent="0.25">
      <c r="A433" s="1" t="s">
        <v>29</v>
      </c>
      <c r="B433" s="1">
        <v>200</v>
      </c>
      <c r="C433" s="1">
        <v>3</v>
      </c>
      <c r="D433" s="1">
        <v>1</v>
      </c>
      <c r="E433" s="1">
        <v>3</v>
      </c>
      <c r="F433" s="1">
        <v>31.2</v>
      </c>
      <c r="G433" s="1">
        <v>88.23</v>
      </c>
      <c r="H433" s="5">
        <v>30.1</v>
      </c>
      <c r="I433" s="3">
        <v>0.6</v>
      </c>
      <c r="J433" s="9">
        <v>3.89</v>
      </c>
      <c r="K433" s="10">
        <v>0.79</v>
      </c>
      <c r="L433" s="1">
        <f t="shared" si="6"/>
        <v>9.3930825611191135</v>
      </c>
    </row>
    <row r="434" spans="1:12" x14ac:dyDescent="0.25">
      <c r="A434" s="1" t="s">
        <v>29</v>
      </c>
      <c r="B434" s="1">
        <v>200</v>
      </c>
      <c r="C434" s="1">
        <v>3</v>
      </c>
      <c r="D434" s="1">
        <v>1</v>
      </c>
      <c r="E434" s="1">
        <v>4</v>
      </c>
      <c r="F434" s="1">
        <v>30.8</v>
      </c>
      <c r="G434" s="1">
        <v>100.24</v>
      </c>
      <c r="H434" s="5">
        <v>31.1</v>
      </c>
      <c r="I434" s="3">
        <v>0.6</v>
      </c>
      <c r="J434" s="9">
        <v>3.91</v>
      </c>
      <c r="K434" s="10">
        <v>0.81</v>
      </c>
      <c r="L434" s="1">
        <f t="shared" si="6"/>
        <v>10.011992808627062</v>
      </c>
    </row>
    <row r="435" spans="1:12" x14ac:dyDescent="0.25">
      <c r="A435" s="1" t="s">
        <v>29</v>
      </c>
      <c r="B435" s="1">
        <v>0</v>
      </c>
      <c r="C435" s="1">
        <v>4</v>
      </c>
      <c r="D435" s="1">
        <v>1</v>
      </c>
      <c r="E435" s="1">
        <v>1</v>
      </c>
      <c r="F435" s="1">
        <v>35.200000000000003</v>
      </c>
      <c r="G435" s="1">
        <v>46.15</v>
      </c>
      <c r="H435" s="5">
        <v>33.799999999999997</v>
      </c>
      <c r="I435" s="3">
        <v>0.8</v>
      </c>
      <c r="J435" s="9">
        <v>3.96</v>
      </c>
      <c r="K435" s="10">
        <v>0.82</v>
      </c>
      <c r="L435" s="1">
        <f t="shared" si="6"/>
        <v>6.793379129711516</v>
      </c>
    </row>
    <row r="436" spans="1:12" x14ac:dyDescent="0.25">
      <c r="A436" s="1" t="s">
        <v>29</v>
      </c>
      <c r="B436" s="1">
        <v>0</v>
      </c>
      <c r="C436" s="1">
        <v>4</v>
      </c>
      <c r="D436" s="1">
        <v>1</v>
      </c>
      <c r="E436" s="1">
        <v>2</v>
      </c>
      <c r="F436" s="1">
        <v>27.5</v>
      </c>
      <c r="G436" s="1">
        <v>29.17</v>
      </c>
      <c r="H436" s="5">
        <v>33.700000000000003</v>
      </c>
      <c r="I436" s="3">
        <v>0.8</v>
      </c>
      <c r="J436" s="9">
        <v>3.98</v>
      </c>
      <c r="K436" s="10">
        <v>0.83</v>
      </c>
      <c r="L436" s="1">
        <f t="shared" si="6"/>
        <v>5.4009258465563104</v>
      </c>
    </row>
    <row r="437" spans="1:12" x14ac:dyDescent="0.25">
      <c r="A437" s="1" t="s">
        <v>29</v>
      </c>
      <c r="B437" s="1">
        <v>0</v>
      </c>
      <c r="C437" s="1">
        <v>4</v>
      </c>
      <c r="D437" s="1">
        <v>1</v>
      </c>
      <c r="E437" s="1">
        <v>3</v>
      </c>
      <c r="F437" s="1">
        <v>29.3</v>
      </c>
      <c r="G437" s="1">
        <v>26.14</v>
      </c>
      <c r="H437" s="5">
        <v>33.799999999999997</v>
      </c>
      <c r="I437" s="3">
        <v>0.7</v>
      </c>
      <c r="J437" s="9">
        <v>3.95</v>
      </c>
      <c r="K437" s="10">
        <v>0.82</v>
      </c>
      <c r="L437" s="1">
        <f t="shared" si="6"/>
        <v>5.1127292124656867</v>
      </c>
    </row>
    <row r="438" spans="1:12" x14ac:dyDescent="0.25">
      <c r="A438" s="1" t="s">
        <v>29</v>
      </c>
      <c r="B438" s="1">
        <v>0</v>
      </c>
      <c r="C438" s="1">
        <v>4</v>
      </c>
      <c r="D438" s="1">
        <v>1</v>
      </c>
      <c r="E438" s="1">
        <v>4</v>
      </c>
      <c r="F438" s="1">
        <v>31.1</v>
      </c>
      <c r="G438" s="1">
        <v>32.17</v>
      </c>
      <c r="H438" s="5">
        <v>33.799999999999997</v>
      </c>
      <c r="I438" s="3">
        <v>0.8</v>
      </c>
      <c r="J438" s="9">
        <v>3.95</v>
      </c>
      <c r="K438" s="10">
        <v>0.82</v>
      </c>
      <c r="L438" s="1">
        <f t="shared" si="6"/>
        <v>5.6718603649948927</v>
      </c>
    </row>
    <row r="439" spans="1:12" x14ac:dyDescent="0.25">
      <c r="A439" s="1" t="s">
        <v>29</v>
      </c>
      <c r="B439" s="1">
        <v>100</v>
      </c>
      <c r="C439" s="1">
        <v>4</v>
      </c>
      <c r="D439" s="1">
        <v>1</v>
      </c>
      <c r="E439" s="1">
        <v>1</v>
      </c>
      <c r="F439" s="1">
        <v>32.4</v>
      </c>
      <c r="G439" s="1">
        <v>49.81</v>
      </c>
      <c r="H439" s="5">
        <v>31.8</v>
      </c>
      <c r="I439" s="3">
        <v>0.7</v>
      </c>
      <c r="J439" s="9">
        <v>3.91</v>
      </c>
      <c r="K439" s="10">
        <v>0.81</v>
      </c>
      <c r="L439" s="1">
        <f t="shared" si="6"/>
        <v>7.0576199954375554</v>
      </c>
    </row>
    <row r="440" spans="1:12" x14ac:dyDescent="0.25">
      <c r="A440" s="1" t="s">
        <v>29</v>
      </c>
      <c r="B440" s="1">
        <v>100</v>
      </c>
      <c r="C440" s="1">
        <v>4</v>
      </c>
      <c r="D440" s="1">
        <v>1</v>
      </c>
      <c r="E440" s="1">
        <v>2</v>
      </c>
      <c r="F440" s="1">
        <v>31.1</v>
      </c>
      <c r="G440" s="1">
        <v>53.61</v>
      </c>
      <c r="H440" s="5">
        <v>30.7</v>
      </c>
      <c r="I440" s="3">
        <v>0.7</v>
      </c>
      <c r="J440" s="9">
        <v>3.89</v>
      </c>
      <c r="K440" s="10">
        <v>0.79</v>
      </c>
      <c r="L440" s="1">
        <f t="shared" si="6"/>
        <v>7.3218850031941907</v>
      </c>
    </row>
    <row r="441" spans="1:12" x14ac:dyDescent="0.25">
      <c r="A441" s="1" t="s">
        <v>29</v>
      </c>
      <c r="B441" s="1">
        <v>100</v>
      </c>
      <c r="C441" s="1">
        <v>4</v>
      </c>
      <c r="D441" s="1">
        <v>1</v>
      </c>
      <c r="E441" s="1">
        <v>3</v>
      </c>
      <c r="F441" s="1">
        <v>29</v>
      </c>
      <c r="G441" s="1">
        <v>55.49</v>
      </c>
      <c r="H441" s="5">
        <v>31.4</v>
      </c>
      <c r="I441" s="3">
        <v>0.8</v>
      </c>
      <c r="J441" s="9">
        <v>3.9</v>
      </c>
      <c r="K441" s="10">
        <v>0.8</v>
      </c>
      <c r="L441" s="1">
        <f t="shared" si="6"/>
        <v>7.4491610265854771</v>
      </c>
    </row>
    <row r="442" spans="1:12" x14ac:dyDescent="0.25">
      <c r="A442" s="1" t="s">
        <v>29</v>
      </c>
      <c r="B442" s="1">
        <v>100</v>
      </c>
      <c r="C442" s="1">
        <v>4</v>
      </c>
      <c r="D442" s="1">
        <v>1</v>
      </c>
      <c r="E442" s="1">
        <v>4</v>
      </c>
      <c r="F442" s="1">
        <v>28.1</v>
      </c>
      <c r="G442" s="1">
        <v>48.17</v>
      </c>
      <c r="H442" s="5">
        <v>31.5</v>
      </c>
      <c r="I442" s="3">
        <v>0.8</v>
      </c>
      <c r="J442" s="9">
        <v>3.9</v>
      </c>
      <c r="K442" s="10">
        <v>0.8</v>
      </c>
      <c r="L442" s="1">
        <f t="shared" si="6"/>
        <v>6.940461079784253</v>
      </c>
    </row>
    <row r="443" spans="1:12" x14ac:dyDescent="0.25">
      <c r="A443" s="1" t="s">
        <v>29</v>
      </c>
      <c r="B443" s="1">
        <v>150</v>
      </c>
      <c r="C443" s="1">
        <v>4</v>
      </c>
      <c r="D443" s="1">
        <v>1</v>
      </c>
      <c r="E443" s="1">
        <v>1</v>
      </c>
      <c r="F443" s="1">
        <v>24.6</v>
      </c>
      <c r="G443" s="1">
        <v>52.41</v>
      </c>
      <c r="H443" s="5">
        <v>31</v>
      </c>
      <c r="I443" s="3">
        <v>0.7</v>
      </c>
      <c r="J443" s="9">
        <v>3.91</v>
      </c>
      <c r="K443" s="10">
        <v>0.8</v>
      </c>
      <c r="L443" s="1">
        <f t="shared" si="6"/>
        <v>7.2394751190953057</v>
      </c>
    </row>
    <row r="444" spans="1:12" x14ac:dyDescent="0.25">
      <c r="A444" s="1" t="s">
        <v>29</v>
      </c>
      <c r="B444" s="1">
        <v>150</v>
      </c>
      <c r="C444" s="1">
        <v>4</v>
      </c>
      <c r="D444" s="1">
        <v>1</v>
      </c>
      <c r="E444" s="1">
        <v>2</v>
      </c>
      <c r="F444" s="1">
        <v>29.8</v>
      </c>
      <c r="G444" s="1">
        <v>79.63</v>
      </c>
      <c r="H444" s="5">
        <v>31.1</v>
      </c>
      <c r="I444" s="3">
        <v>0.7</v>
      </c>
      <c r="J444" s="9">
        <v>3.89</v>
      </c>
      <c r="K444" s="10">
        <v>0.79</v>
      </c>
      <c r="L444" s="1">
        <f t="shared" si="6"/>
        <v>8.9235643102966424</v>
      </c>
    </row>
    <row r="445" spans="1:12" x14ac:dyDescent="0.25">
      <c r="A445" s="1" t="s">
        <v>29</v>
      </c>
      <c r="B445" s="1">
        <v>150</v>
      </c>
      <c r="C445" s="1">
        <v>4</v>
      </c>
      <c r="D445" s="1">
        <v>1</v>
      </c>
      <c r="E445" s="1">
        <v>3</v>
      </c>
      <c r="F445" s="1">
        <v>32.119999999999997</v>
      </c>
      <c r="G445" s="1">
        <v>87.41</v>
      </c>
      <c r="H445" s="5">
        <v>30.2</v>
      </c>
      <c r="I445" s="3">
        <v>0.8</v>
      </c>
      <c r="J445" s="9">
        <v>3.9</v>
      </c>
      <c r="K445" s="10">
        <v>0.8</v>
      </c>
      <c r="L445" s="1">
        <f t="shared" si="6"/>
        <v>9.3493315269060808</v>
      </c>
    </row>
    <row r="446" spans="1:12" x14ac:dyDescent="0.25">
      <c r="A446" s="1" t="s">
        <v>29</v>
      </c>
      <c r="B446" s="1">
        <v>150</v>
      </c>
      <c r="C446" s="1">
        <v>4</v>
      </c>
      <c r="D446" s="1">
        <v>1</v>
      </c>
      <c r="E446" s="1">
        <v>4</v>
      </c>
      <c r="F446" s="1">
        <v>27.1</v>
      </c>
      <c r="G446" s="1">
        <v>96.24</v>
      </c>
      <c r="H446" s="5">
        <v>30.7</v>
      </c>
      <c r="I446" s="3">
        <v>0.7</v>
      </c>
      <c r="J446" s="9">
        <v>3.88</v>
      </c>
      <c r="K446" s="10">
        <v>0.77</v>
      </c>
      <c r="L446" s="1">
        <f t="shared" si="6"/>
        <v>9.8101987747445776</v>
      </c>
    </row>
    <row r="447" spans="1:12" x14ac:dyDescent="0.25">
      <c r="A447" s="1" t="s">
        <v>29</v>
      </c>
      <c r="B447" s="1">
        <v>200</v>
      </c>
      <c r="C447" s="1">
        <v>4</v>
      </c>
      <c r="D447" s="1">
        <v>1</v>
      </c>
      <c r="E447" s="1">
        <v>1</v>
      </c>
      <c r="F447" s="1">
        <v>29.12</v>
      </c>
      <c r="G447" s="1">
        <v>100.71</v>
      </c>
      <c r="H447" s="5">
        <v>30.1</v>
      </c>
      <c r="I447" s="3">
        <v>0.7</v>
      </c>
      <c r="J447" s="9">
        <v>3.87</v>
      </c>
      <c r="K447" s="10">
        <v>0.78</v>
      </c>
      <c r="L447" s="1">
        <f t="shared" si="6"/>
        <v>10.035437210206638</v>
      </c>
    </row>
    <row r="448" spans="1:12" x14ac:dyDescent="0.25">
      <c r="A448" s="1" t="s">
        <v>29</v>
      </c>
      <c r="B448" s="1">
        <v>200</v>
      </c>
      <c r="C448" s="1">
        <v>4</v>
      </c>
      <c r="D448" s="1">
        <v>1</v>
      </c>
      <c r="E448" s="1">
        <v>2</v>
      </c>
      <c r="F448" s="1">
        <v>27.16</v>
      </c>
      <c r="G448" s="1">
        <v>79.61</v>
      </c>
      <c r="H448" s="5">
        <v>31.2</v>
      </c>
      <c r="I448" s="3">
        <v>0.7</v>
      </c>
      <c r="J448" s="9">
        <v>3.91</v>
      </c>
      <c r="K448" s="10">
        <v>0.8</v>
      </c>
      <c r="L448" s="1">
        <f t="shared" si="6"/>
        <v>8.9224436114777443</v>
      </c>
    </row>
    <row r="449" spans="1:12" x14ac:dyDescent="0.25">
      <c r="A449" s="1" t="s">
        <v>29</v>
      </c>
      <c r="B449" s="1">
        <v>200</v>
      </c>
      <c r="C449" s="1">
        <v>4</v>
      </c>
      <c r="D449" s="1">
        <v>1</v>
      </c>
      <c r="E449" s="1">
        <v>3</v>
      </c>
      <c r="F449" s="1">
        <v>28.14</v>
      </c>
      <c r="G449" s="1">
        <v>79.150000000000006</v>
      </c>
      <c r="H449" s="5">
        <v>30.8</v>
      </c>
      <c r="I449" s="3">
        <v>0.7</v>
      </c>
      <c r="J449" s="9">
        <v>3.89</v>
      </c>
      <c r="K449" s="10">
        <v>0.79</v>
      </c>
      <c r="L449" s="1">
        <f t="shared" si="6"/>
        <v>8.8966285749153311</v>
      </c>
    </row>
    <row r="450" spans="1:12" x14ac:dyDescent="0.25">
      <c r="A450" s="1" t="s">
        <v>29</v>
      </c>
      <c r="B450" s="1">
        <v>200</v>
      </c>
      <c r="C450" s="1">
        <v>4</v>
      </c>
      <c r="D450" s="1">
        <v>1</v>
      </c>
      <c r="E450" s="1">
        <v>4</v>
      </c>
      <c r="F450" s="1">
        <v>23.91</v>
      </c>
      <c r="G450" s="1">
        <v>98.71</v>
      </c>
      <c r="H450" s="5">
        <v>30.9</v>
      </c>
      <c r="I450" s="3">
        <v>0.6</v>
      </c>
      <c r="J450" s="9">
        <v>3.89</v>
      </c>
      <c r="K450" s="10">
        <v>0.79</v>
      </c>
      <c r="L450" s="1">
        <f t="shared" si="6"/>
        <v>9.9352906349034402</v>
      </c>
    </row>
    <row r="451" spans="1:12" x14ac:dyDescent="0.25">
      <c r="A451" s="1" t="s">
        <v>29</v>
      </c>
      <c r="B451" s="1">
        <v>0</v>
      </c>
      <c r="C451" s="1">
        <v>1</v>
      </c>
      <c r="D451" s="1">
        <v>2</v>
      </c>
      <c r="E451" s="1">
        <v>1</v>
      </c>
      <c r="F451" s="1">
        <v>26.13</v>
      </c>
      <c r="G451" s="1">
        <v>56.2</v>
      </c>
      <c r="H451" s="11">
        <v>31.2</v>
      </c>
      <c r="I451" s="12">
        <v>0.7</v>
      </c>
      <c r="J451" s="13">
        <v>3.9</v>
      </c>
      <c r="K451" s="14">
        <v>0.81</v>
      </c>
      <c r="L451" s="1">
        <f t="shared" si="6"/>
        <v>7.4966659255965249</v>
      </c>
    </row>
    <row r="452" spans="1:12" x14ac:dyDescent="0.25">
      <c r="A452" s="1" t="s">
        <v>29</v>
      </c>
      <c r="B452" s="1">
        <v>0</v>
      </c>
      <c r="C452" s="1">
        <v>1</v>
      </c>
      <c r="D452" s="1">
        <v>2</v>
      </c>
      <c r="E452" s="1">
        <v>2</v>
      </c>
      <c r="F452" s="1">
        <v>25.71</v>
      </c>
      <c r="G452" s="1">
        <v>59.14</v>
      </c>
      <c r="H452" s="11">
        <v>32.200000000000003</v>
      </c>
      <c r="I452" s="12">
        <v>0.7</v>
      </c>
      <c r="J452" s="13">
        <v>3.98</v>
      </c>
      <c r="K452" s="14">
        <v>0.82</v>
      </c>
      <c r="L452" s="1">
        <f t="shared" ref="L452:L515" si="7">G452^0.5</f>
        <v>7.6902535718921516</v>
      </c>
    </row>
    <row r="453" spans="1:12" x14ac:dyDescent="0.25">
      <c r="A453" s="1" t="s">
        <v>29</v>
      </c>
      <c r="B453" s="1">
        <v>0</v>
      </c>
      <c r="C453" s="1">
        <v>1</v>
      </c>
      <c r="D453" s="1">
        <v>2</v>
      </c>
      <c r="E453" s="1">
        <v>3</v>
      </c>
      <c r="F453" s="1">
        <v>25.19</v>
      </c>
      <c r="G453" s="1">
        <v>57.13</v>
      </c>
      <c r="H453" s="11">
        <v>32.1</v>
      </c>
      <c r="I453" s="12">
        <v>0.8</v>
      </c>
      <c r="J453" s="13">
        <v>3.91</v>
      </c>
      <c r="K453" s="14">
        <v>0.81</v>
      </c>
      <c r="L453" s="1">
        <f t="shared" si="7"/>
        <v>7.5584389922787629</v>
      </c>
    </row>
    <row r="454" spans="1:12" x14ac:dyDescent="0.25">
      <c r="A454" s="1" t="s">
        <v>29</v>
      </c>
      <c r="B454" s="1">
        <v>0</v>
      </c>
      <c r="C454" s="1">
        <v>1</v>
      </c>
      <c r="D454" s="1">
        <v>2</v>
      </c>
      <c r="E454" s="1">
        <v>4</v>
      </c>
      <c r="F454" s="1">
        <v>21.14</v>
      </c>
      <c r="G454" s="1">
        <v>49.15</v>
      </c>
      <c r="H454" s="11">
        <v>31.2</v>
      </c>
      <c r="I454" s="12">
        <v>0.8</v>
      </c>
      <c r="J454" s="13">
        <v>3.89</v>
      </c>
      <c r="K454" s="14">
        <v>0.8</v>
      </c>
      <c r="L454" s="1">
        <f t="shared" si="7"/>
        <v>7.0107060985324434</v>
      </c>
    </row>
    <row r="455" spans="1:12" x14ac:dyDescent="0.25">
      <c r="A455" s="1" t="s">
        <v>29</v>
      </c>
      <c r="B455" s="1">
        <v>100</v>
      </c>
      <c r="C455" s="1">
        <v>1</v>
      </c>
      <c r="D455" s="1">
        <v>2</v>
      </c>
      <c r="E455" s="1">
        <v>1</v>
      </c>
      <c r="F455" s="1">
        <v>25.2</v>
      </c>
      <c r="G455" s="1">
        <v>48.71</v>
      </c>
      <c r="H455" s="11">
        <v>31.1</v>
      </c>
      <c r="I455" s="12">
        <v>0.7</v>
      </c>
      <c r="J455" s="13">
        <v>3.49</v>
      </c>
      <c r="K455" s="14">
        <v>0.61</v>
      </c>
      <c r="L455" s="1">
        <f t="shared" si="7"/>
        <v>6.9792549745656949</v>
      </c>
    </row>
    <row r="456" spans="1:12" x14ac:dyDescent="0.25">
      <c r="A456" s="1" t="s">
        <v>29</v>
      </c>
      <c r="B456" s="1">
        <v>100</v>
      </c>
      <c r="C456" s="1">
        <v>1</v>
      </c>
      <c r="D456" s="1">
        <v>2</v>
      </c>
      <c r="E456" s="1">
        <v>2</v>
      </c>
      <c r="F456" s="1">
        <v>19.71</v>
      </c>
      <c r="G456" s="1">
        <v>46.14</v>
      </c>
      <c r="H456" s="11">
        <v>31</v>
      </c>
      <c r="I456" s="12">
        <v>0.7</v>
      </c>
      <c r="J456" s="13">
        <v>3.42</v>
      </c>
      <c r="K456" s="14">
        <v>0.59</v>
      </c>
      <c r="L456" s="1">
        <f t="shared" si="7"/>
        <v>6.7926430790966785</v>
      </c>
    </row>
    <row r="457" spans="1:12" x14ac:dyDescent="0.25">
      <c r="A457" s="1" t="s">
        <v>29</v>
      </c>
      <c r="B457" s="1">
        <v>100</v>
      </c>
      <c r="C457" s="1">
        <v>1</v>
      </c>
      <c r="D457" s="1">
        <v>2</v>
      </c>
      <c r="E457" s="1">
        <v>3</v>
      </c>
      <c r="F457" s="1">
        <v>24.13</v>
      </c>
      <c r="G457" s="1">
        <v>55.41</v>
      </c>
      <c r="H457" s="11">
        <v>30.3</v>
      </c>
      <c r="I457" s="12">
        <v>0.8</v>
      </c>
      <c r="J457" s="13">
        <v>3.22</v>
      </c>
      <c r="K457" s="14">
        <v>0.54</v>
      </c>
      <c r="L457" s="1">
        <f t="shared" si="7"/>
        <v>7.443789357578571</v>
      </c>
    </row>
    <row r="458" spans="1:12" x14ac:dyDescent="0.25">
      <c r="A458" s="1" t="s">
        <v>29</v>
      </c>
      <c r="B458" s="1">
        <v>100</v>
      </c>
      <c r="C458" s="1">
        <v>1</v>
      </c>
      <c r="D458" s="1">
        <v>2</v>
      </c>
      <c r="E458" s="1">
        <v>4</v>
      </c>
      <c r="F458" s="1">
        <v>25.01</v>
      </c>
      <c r="G458" s="1">
        <v>49.71</v>
      </c>
      <c r="H458" s="11">
        <v>30.2</v>
      </c>
      <c r="I458" s="12">
        <v>0.7</v>
      </c>
      <c r="J458" s="13">
        <v>3.26</v>
      </c>
      <c r="K458" s="14">
        <v>0.55000000000000004</v>
      </c>
      <c r="L458" s="1">
        <f t="shared" si="7"/>
        <v>7.0505318948289286</v>
      </c>
    </row>
    <row r="459" spans="1:12" x14ac:dyDescent="0.25">
      <c r="A459" s="1" t="s">
        <v>29</v>
      </c>
      <c r="B459" s="1">
        <v>150</v>
      </c>
      <c r="C459" s="1">
        <v>1</v>
      </c>
      <c r="D459" s="1">
        <v>2</v>
      </c>
      <c r="E459" s="1">
        <v>1</v>
      </c>
      <c r="F459" s="1">
        <v>26.1</v>
      </c>
      <c r="G459" s="1">
        <v>68.849999999999994</v>
      </c>
      <c r="H459" s="11">
        <v>30.1</v>
      </c>
      <c r="I459" s="12">
        <v>0.7</v>
      </c>
      <c r="J459" s="13">
        <v>3.27</v>
      </c>
      <c r="K459" s="14">
        <v>0.54</v>
      </c>
      <c r="L459" s="1">
        <f t="shared" si="7"/>
        <v>8.2975900115635977</v>
      </c>
    </row>
    <row r="460" spans="1:12" x14ac:dyDescent="0.25">
      <c r="A460" s="1" t="s">
        <v>29</v>
      </c>
      <c r="B460" s="1">
        <v>150</v>
      </c>
      <c r="C460" s="1">
        <v>1</v>
      </c>
      <c r="D460" s="1">
        <v>2</v>
      </c>
      <c r="E460" s="1">
        <v>2</v>
      </c>
      <c r="F460" s="1">
        <v>24.21</v>
      </c>
      <c r="G460" s="1">
        <v>69.41</v>
      </c>
      <c r="H460" s="11">
        <v>30.2</v>
      </c>
      <c r="I460" s="12">
        <v>0.7</v>
      </c>
      <c r="J460" s="13">
        <v>3.16</v>
      </c>
      <c r="K460" s="14">
        <v>0.51</v>
      </c>
      <c r="L460" s="1">
        <f t="shared" si="7"/>
        <v>8.3312664103364256</v>
      </c>
    </row>
    <row r="461" spans="1:12" x14ac:dyDescent="0.25">
      <c r="A461" s="1" t="s">
        <v>29</v>
      </c>
      <c r="B461" s="1">
        <v>150</v>
      </c>
      <c r="C461" s="1">
        <v>1</v>
      </c>
      <c r="D461" s="1">
        <v>2</v>
      </c>
      <c r="E461" s="1">
        <v>3</v>
      </c>
      <c r="F461" s="1">
        <v>19.18</v>
      </c>
      <c r="G461" s="1">
        <v>59.71</v>
      </c>
      <c r="H461" s="11">
        <v>30.2</v>
      </c>
      <c r="I461" s="12">
        <v>0.7</v>
      </c>
      <c r="J461" s="13">
        <v>3.07</v>
      </c>
      <c r="K461" s="14">
        <v>0.49</v>
      </c>
      <c r="L461" s="1">
        <f t="shared" si="7"/>
        <v>7.7272245987805999</v>
      </c>
    </row>
    <row r="462" spans="1:12" x14ac:dyDescent="0.25">
      <c r="A462" s="1" t="s">
        <v>29</v>
      </c>
      <c r="B462" s="1">
        <v>150</v>
      </c>
      <c r="C462" s="1">
        <v>1</v>
      </c>
      <c r="D462" s="1">
        <v>2</v>
      </c>
      <c r="E462" s="1">
        <v>4</v>
      </c>
      <c r="F462" s="1">
        <v>21.2</v>
      </c>
      <c r="G462" s="1">
        <v>58.41</v>
      </c>
      <c r="H462" s="11">
        <v>31.3</v>
      </c>
      <c r="I462" s="12">
        <v>0.7</v>
      </c>
      <c r="J462" s="13">
        <v>3.21</v>
      </c>
      <c r="K462" s="14">
        <v>0.51</v>
      </c>
      <c r="L462" s="1">
        <f t="shared" si="7"/>
        <v>7.6426435217141977</v>
      </c>
    </row>
    <row r="463" spans="1:12" x14ac:dyDescent="0.25">
      <c r="A463" s="1" t="s">
        <v>29</v>
      </c>
      <c r="B463" s="1">
        <v>200</v>
      </c>
      <c r="C463" s="1">
        <v>1</v>
      </c>
      <c r="D463" s="1">
        <v>2</v>
      </c>
      <c r="E463" s="1">
        <v>1</v>
      </c>
      <c r="F463" s="1">
        <v>25.9</v>
      </c>
      <c r="G463" s="1">
        <v>62.35</v>
      </c>
      <c r="H463" s="11">
        <v>29.9</v>
      </c>
      <c r="I463" s="12">
        <v>0.7</v>
      </c>
      <c r="J463" s="13">
        <v>3.02</v>
      </c>
      <c r="K463" s="14">
        <v>0.49</v>
      </c>
      <c r="L463" s="1">
        <f t="shared" si="7"/>
        <v>7.8962016184998722</v>
      </c>
    </row>
    <row r="464" spans="1:12" x14ac:dyDescent="0.25">
      <c r="A464" s="1" t="s">
        <v>29</v>
      </c>
      <c r="B464" s="1">
        <v>200</v>
      </c>
      <c r="C464" s="1">
        <v>1</v>
      </c>
      <c r="D464" s="1">
        <v>2</v>
      </c>
      <c r="E464" s="1">
        <v>2</v>
      </c>
      <c r="F464" s="1">
        <v>23.2</v>
      </c>
      <c r="G464" s="1">
        <v>60.71</v>
      </c>
      <c r="H464" s="11">
        <v>29.9</v>
      </c>
      <c r="I464" s="12">
        <v>0.6</v>
      </c>
      <c r="J464" s="13">
        <v>3.28</v>
      </c>
      <c r="K464" s="14">
        <v>0.52</v>
      </c>
      <c r="L464" s="1">
        <f t="shared" si="7"/>
        <v>7.7916622103374067</v>
      </c>
    </row>
    <row r="465" spans="1:12" x14ac:dyDescent="0.25">
      <c r="A465" s="1" t="s">
        <v>29</v>
      </c>
      <c r="B465" s="1">
        <v>200</v>
      </c>
      <c r="C465" s="1">
        <v>1</v>
      </c>
      <c r="D465" s="1">
        <v>2</v>
      </c>
      <c r="E465" s="1">
        <v>3</v>
      </c>
      <c r="F465" s="1">
        <v>19.8</v>
      </c>
      <c r="G465" s="1">
        <v>57.32</v>
      </c>
      <c r="H465" s="11">
        <v>30.1</v>
      </c>
      <c r="I465" s="12">
        <v>0.7</v>
      </c>
      <c r="J465" s="13">
        <v>3.19</v>
      </c>
      <c r="K465" s="14">
        <v>0.51</v>
      </c>
      <c r="L465" s="1">
        <f t="shared" si="7"/>
        <v>7.5709972922990803</v>
      </c>
    </row>
    <row r="466" spans="1:12" x14ac:dyDescent="0.25">
      <c r="A466" s="1" t="s">
        <v>29</v>
      </c>
      <c r="B466" s="1">
        <v>200</v>
      </c>
      <c r="C466" s="1">
        <v>1</v>
      </c>
      <c r="D466" s="1">
        <v>2</v>
      </c>
      <c r="E466" s="1">
        <v>4</v>
      </c>
      <c r="F466" s="1">
        <v>21.16</v>
      </c>
      <c r="G466" s="1">
        <v>62.17</v>
      </c>
      <c r="H466" s="11">
        <v>30.5</v>
      </c>
      <c r="I466" s="12">
        <v>0.6</v>
      </c>
      <c r="J466" s="13">
        <v>3.16</v>
      </c>
      <c r="K466" s="14">
        <v>0.5</v>
      </c>
      <c r="L466" s="1">
        <f t="shared" si="7"/>
        <v>7.884795495128583</v>
      </c>
    </row>
    <row r="467" spans="1:12" x14ac:dyDescent="0.25">
      <c r="A467" s="1" t="s">
        <v>29</v>
      </c>
      <c r="B467" s="1">
        <v>0</v>
      </c>
      <c r="C467" s="1">
        <v>2</v>
      </c>
      <c r="D467" s="1">
        <v>2</v>
      </c>
      <c r="E467" s="1">
        <v>1</v>
      </c>
      <c r="F467" s="1">
        <v>26.31</v>
      </c>
      <c r="G467" s="1">
        <v>49.81</v>
      </c>
      <c r="H467" s="11">
        <v>30.2</v>
      </c>
      <c r="I467" s="12">
        <v>0.7</v>
      </c>
      <c r="J467" s="13">
        <v>3.89</v>
      </c>
      <c r="K467" s="14">
        <v>0.81</v>
      </c>
      <c r="L467" s="1">
        <f t="shared" si="7"/>
        <v>7.0576199954375554</v>
      </c>
    </row>
    <row r="468" spans="1:12" x14ac:dyDescent="0.25">
      <c r="A468" s="1" t="s">
        <v>29</v>
      </c>
      <c r="B468" s="1">
        <v>0</v>
      </c>
      <c r="C468" s="1">
        <v>2</v>
      </c>
      <c r="D468" s="1">
        <v>2</v>
      </c>
      <c r="E468" s="1">
        <v>2</v>
      </c>
      <c r="F468" s="1">
        <v>27.2</v>
      </c>
      <c r="G468" s="1">
        <v>47.16</v>
      </c>
      <c r="H468" s="11">
        <v>31.2</v>
      </c>
      <c r="I468" s="12">
        <v>0.7</v>
      </c>
      <c r="J468" s="13">
        <v>3.91</v>
      </c>
      <c r="K468" s="14">
        <v>0.82</v>
      </c>
      <c r="L468" s="1">
        <f t="shared" si="7"/>
        <v>6.8673138853557578</v>
      </c>
    </row>
    <row r="469" spans="1:12" x14ac:dyDescent="0.25">
      <c r="A469" s="1" t="s">
        <v>29</v>
      </c>
      <c r="B469" s="1">
        <v>0</v>
      </c>
      <c r="C469" s="1">
        <v>2</v>
      </c>
      <c r="D469" s="1">
        <v>2</v>
      </c>
      <c r="E469" s="1">
        <v>3</v>
      </c>
      <c r="F469" s="1">
        <v>21.8</v>
      </c>
      <c r="G469" s="1">
        <v>53.17</v>
      </c>
      <c r="H469" s="11">
        <v>30.1</v>
      </c>
      <c r="I469" s="12">
        <v>0.6</v>
      </c>
      <c r="J469" s="13">
        <v>3.92</v>
      </c>
      <c r="K469" s="14">
        <v>0.82</v>
      </c>
      <c r="L469" s="1">
        <f t="shared" si="7"/>
        <v>7.2917761896536568</v>
      </c>
    </row>
    <row r="470" spans="1:12" x14ac:dyDescent="0.25">
      <c r="A470" s="1" t="s">
        <v>29</v>
      </c>
      <c r="B470" s="1">
        <v>0</v>
      </c>
      <c r="C470" s="1">
        <v>2</v>
      </c>
      <c r="D470" s="1">
        <v>2</v>
      </c>
      <c r="E470" s="1">
        <v>4</v>
      </c>
      <c r="F470" s="1">
        <v>25.2</v>
      </c>
      <c r="G470" s="1">
        <v>45.14</v>
      </c>
      <c r="H470" s="11">
        <v>30.2</v>
      </c>
      <c r="I470" s="12">
        <v>0.7</v>
      </c>
      <c r="J470" s="13">
        <v>3.96</v>
      </c>
      <c r="K470" s="14">
        <v>0.82</v>
      </c>
      <c r="L470" s="1">
        <f t="shared" si="7"/>
        <v>6.7186308128963299</v>
      </c>
    </row>
    <row r="471" spans="1:12" x14ac:dyDescent="0.25">
      <c r="A471" s="1" t="s">
        <v>29</v>
      </c>
      <c r="B471" s="1">
        <v>100</v>
      </c>
      <c r="C471" s="1">
        <v>2</v>
      </c>
      <c r="D471" s="1">
        <v>2</v>
      </c>
      <c r="E471" s="1">
        <v>1</v>
      </c>
      <c r="F471" s="1">
        <v>24.3</v>
      </c>
      <c r="G471" s="1">
        <v>59.18</v>
      </c>
      <c r="H471" s="11">
        <v>30.1</v>
      </c>
      <c r="I471" s="12">
        <v>0.7</v>
      </c>
      <c r="J471" s="13">
        <v>3.39</v>
      </c>
      <c r="K471" s="14">
        <v>0.57999999999999996</v>
      </c>
      <c r="L471" s="1">
        <f t="shared" si="7"/>
        <v>7.6928538267667612</v>
      </c>
    </row>
    <row r="472" spans="1:12" x14ac:dyDescent="0.25">
      <c r="A472" s="1" t="s">
        <v>29</v>
      </c>
      <c r="B472" s="1">
        <v>100</v>
      </c>
      <c r="C472" s="1">
        <v>2</v>
      </c>
      <c r="D472" s="1">
        <v>2</v>
      </c>
      <c r="E472" s="1">
        <v>2</v>
      </c>
      <c r="F472" s="1">
        <v>22.1</v>
      </c>
      <c r="G472" s="1">
        <v>57.16</v>
      </c>
      <c r="H472" s="11">
        <v>30.2</v>
      </c>
      <c r="I472" s="12">
        <v>0.6</v>
      </c>
      <c r="J472" s="13">
        <v>3.43</v>
      </c>
      <c r="K472" s="14">
        <v>0.59</v>
      </c>
      <c r="L472" s="1">
        <f t="shared" si="7"/>
        <v>7.5604232685743193</v>
      </c>
    </row>
    <row r="473" spans="1:12" x14ac:dyDescent="0.25">
      <c r="A473" s="1" t="s">
        <v>29</v>
      </c>
      <c r="B473" s="1">
        <v>100</v>
      </c>
      <c r="C473" s="1">
        <v>2</v>
      </c>
      <c r="D473" s="1">
        <v>2</v>
      </c>
      <c r="E473" s="1">
        <v>3</v>
      </c>
      <c r="F473" s="1">
        <v>26.3</v>
      </c>
      <c r="G473" s="1">
        <v>56.14</v>
      </c>
      <c r="H473" s="11">
        <v>30.3</v>
      </c>
      <c r="I473" s="12">
        <v>0.6</v>
      </c>
      <c r="J473" s="13">
        <v>3.32</v>
      </c>
      <c r="K473" s="14">
        <v>0.56999999999999995</v>
      </c>
      <c r="L473" s="1">
        <f t="shared" si="7"/>
        <v>7.4926630779716765</v>
      </c>
    </row>
    <row r="474" spans="1:12" x14ac:dyDescent="0.25">
      <c r="A474" s="1" t="s">
        <v>29</v>
      </c>
      <c r="B474" s="1">
        <v>100</v>
      </c>
      <c r="C474" s="1">
        <v>2</v>
      </c>
      <c r="D474" s="1">
        <v>2</v>
      </c>
      <c r="E474" s="1">
        <v>4</v>
      </c>
      <c r="F474" s="1">
        <v>27.14</v>
      </c>
      <c r="G474" s="1">
        <v>55.13</v>
      </c>
      <c r="H474" s="11">
        <v>29.4</v>
      </c>
      <c r="I474" s="12">
        <v>0.6</v>
      </c>
      <c r="J474" s="13">
        <v>3.37</v>
      </c>
      <c r="K474" s="14">
        <v>0.57999999999999996</v>
      </c>
      <c r="L474" s="1">
        <f t="shared" si="7"/>
        <v>7.4249579123386287</v>
      </c>
    </row>
    <row r="475" spans="1:12" x14ac:dyDescent="0.25">
      <c r="A475" s="1" t="s">
        <v>29</v>
      </c>
      <c r="B475" s="1">
        <v>150</v>
      </c>
      <c r="C475" s="1">
        <v>2</v>
      </c>
      <c r="D475" s="1">
        <v>2</v>
      </c>
      <c r="E475" s="1">
        <v>1</v>
      </c>
      <c r="F475" s="1">
        <v>24.2</v>
      </c>
      <c r="G475" s="1">
        <v>59.71</v>
      </c>
      <c r="H475" s="11">
        <v>29.9</v>
      </c>
      <c r="I475" s="12">
        <v>0.7</v>
      </c>
      <c r="J475" s="13">
        <v>3.37</v>
      </c>
      <c r="K475" s="14">
        <v>0.56999999999999995</v>
      </c>
      <c r="L475" s="1">
        <f t="shared" si="7"/>
        <v>7.7272245987805999</v>
      </c>
    </row>
    <row r="476" spans="1:12" x14ac:dyDescent="0.25">
      <c r="A476" s="1" t="s">
        <v>29</v>
      </c>
      <c r="B476" s="1">
        <v>150</v>
      </c>
      <c r="C476" s="1">
        <v>2</v>
      </c>
      <c r="D476" s="1">
        <v>2</v>
      </c>
      <c r="E476" s="1">
        <v>2</v>
      </c>
      <c r="F476" s="1">
        <v>26.3</v>
      </c>
      <c r="G476" s="1">
        <v>58.62</v>
      </c>
      <c r="H476" s="11">
        <v>29.8</v>
      </c>
      <c r="I476" s="12">
        <v>0.6</v>
      </c>
      <c r="J476" s="13">
        <v>3.25</v>
      </c>
      <c r="K476" s="14">
        <v>0.53</v>
      </c>
      <c r="L476" s="1">
        <f t="shared" si="7"/>
        <v>7.6563698970203884</v>
      </c>
    </row>
    <row r="477" spans="1:12" x14ac:dyDescent="0.25">
      <c r="A477" s="1" t="s">
        <v>29</v>
      </c>
      <c r="B477" s="1">
        <v>150</v>
      </c>
      <c r="C477" s="1">
        <v>2</v>
      </c>
      <c r="D477" s="1">
        <v>2</v>
      </c>
      <c r="E477" s="1">
        <v>3</v>
      </c>
      <c r="F477" s="1">
        <v>25.9</v>
      </c>
      <c r="G477" s="1">
        <v>99.41</v>
      </c>
      <c r="H477" s="11">
        <v>30</v>
      </c>
      <c r="I477" s="12">
        <v>0.6</v>
      </c>
      <c r="J477" s="13">
        <v>3.36</v>
      </c>
      <c r="K477" s="14">
        <v>0.55000000000000004</v>
      </c>
      <c r="L477" s="1">
        <f t="shared" si="7"/>
        <v>9.9704563586628261</v>
      </c>
    </row>
    <row r="478" spans="1:12" x14ac:dyDescent="0.25">
      <c r="A478" s="1" t="s">
        <v>29</v>
      </c>
      <c r="B478" s="1">
        <v>150</v>
      </c>
      <c r="C478" s="1">
        <v>2</v>
      </c>
      <c r="D478" s="1">
        <v>2</v>
      </c>
      <c r="E478" s="1">
        <v>4</v>
      </c>
      <c r="F478" s="1">
        <v>21.71</v>
      </c>
      <c r="G478" s="1">
        <v>57.63</v>
      </c>
      <c r="H478" s="11">
        <v>29.7</v>
      </c>
      <c r="I478" s="12">
        <v>0.6</v>
      </c>
      <c r="J478" s="13">
        <v>3.12</v>
      </c>
      <c r="K478" s="14">
        <v>0.49</v>
      </c>
      <c r="L478" s="1">
        <f t="shared" si="7"/>
        <v>7.5914425506618963</v>
      </c>
    </row>
    <row r="479" spans="1:12" x14ac:dyDescent="0.25">
      <c r="A479" s="1" t="s">
        <v>29</v>
      </c>
      <c r="B479" s="1">
        <v>200</v>
      </c>
      <c r="C479" s="1">
        <v>2</v>
      </c>
      <c r="D479" s="1">
        <v>2</v>
      </c>
      <c r="E479" s="1">
        <v>1</v>
      </c>
      <c r="F479" s="1">
        <v>21.04</v>
      </c>
      <c r="G479" s="1">
        <v>66.709999999999994</v>
      </c>
      <c r="H479" s="11">
        <v>30</v>
      </c>
      <c r="I479" s="12">
        <v>0.6</v>
      </c>
      <c r="J479" s="13">
        <v>3.27</v>
      </c>
      <c r="K479" s="14">
        <v>0.54</v>
      </c>
      <c r="L479" s="1">
        <f t="shared" si="7"/>
        <v>8.1676189920931055</v>
      </c>
    </row>
    <row r="480" spans="1:12" x14ac:dyDescent="0.25">
      <c r="A480" s="1" t="s">
        <v>29</v>
      </c>
      <c r="B480" s="1">
        <v>200</v>
      </c>
      <c r="C480" s="1">
        <v>2</v>
      </c>
      <c r="D480" s="1">
        <v>2</v>
      </c>
      <c r="E480" s="1">
        <v>2</v>
      </c>
      <c r="F480" s="1">
        <v>21.9</v>
      </c>
      <c r="G480" s="1">
        <v>59.81</v>
      </c>
      <c r="H480" s="11">
        <v>29.2</v>
      </c>
      <c r="I480" s="12">
        <v>0.6</v>
      </c>
      <c r="J480" s="13">
        <v>3.13</v>
      </c>
      <c r="K480" s="14">
        <v>0.49</v>
      </c>
      <c r="L480" s="1">
        <f t="shared" si="7"/>
        <v>7.7336925203941229</v>
      </c>
    </row>
    <row r="481" spans="1:12" x14ac:dyDescent="0.25">
      <c r="A481" s="1" t="s">
        <v>29</v>
      </c>
      <c r="B481" s="1">
        <v>200</v>
      </c>
      <c r="C481" s="1">
        <v>2</v>
      </c>
      <c r="D481" s="1">
        <v>2</v>
      </c>
      <c r="E481" s="1">
        <v>3</v>
      </c>
      <c r="F481" s="1">
        <v>27.1</v>
      </c>
      <c r="G481" s="1">
        <v>49.18</v>
      </c>
      <c r="H481" s="11">
        <v>29.9</v>
      </c>
      <c r="I481" s="12">
        <v>0.6</v>
      </c>
      <c r="J481" s="13">
        <v>3.14</v>
      </c>
      <c r="K481" s="14">
        <v>0.5</v>
      </c>
      <c r="L481" s="1">
        <f t="shared" si="7"/>
        <v>7.0128453569146956</v>
      </c>
    </row>
    <row r="482" spans="1:12" x14ac:dyDescent="0.25">
      <c r="A482" s="1" t="s">
        <v>29</v>
      </c>
      <c r="B482" s="1">
        <v>200</v>
      </c>
      <c r="C482" s="1">
        <v>2</v>
      </c>
      <c r="D482" s="1">
        <v>2</v>
      </c>
      <c r="E482" s="1">
        <v>4</v>
      </c>
      <c r="F482" s="1">
        <v>25.41</v>
      </c>
      <c r="G482" s="1">
        <v>49.37</v>
      </c>
      <c r="H482" s="11">
        <v>29.4</v>
      </c>
      <c r="I482" s="12">
        <v>0.6</v>
      </c>
      <c r="J482" s="13">
        <v>3.12</v>
      </c>
      <c r="K482" s="14">
        <v>0.49</v>
      </c>
      <c r="L482" s="1">
        <f t="shared" si="7"/>
        <v>7.0263788682364687</v>
      </c>
    </row>
    <row r="483" spans="1:12" x14ac:dyDescent="0.25">
      <c r="A483" s="1" t="s">
        <v>29</v>
      </c>
      <c r="B483" s="1">
        <v>0</v>
      </c>
      <c r="C483" s="1">
        <v>3</v>
      </c>
      <c r="D483" s="1">
        <v>2</v>
      </c>
      <c r="E483" s="1">
        <v>1</v>
      </c>
      <c r="F483" s="1">
        <v>26.18</v>
      </c>
      <c r="G483" s="1">
        <v>59.61</v>
      </c>
      <c r="H483" s="11">
        <v>30.2</v>
      </c>
      <c r="I483" s="12">
        <v>0.7</v>
      </c>
      <c r="J483" s="13">
        <v>3.89</v>
      </c>
      <c r="K483" s="14">
        <v>0.81</v>
      </c>
      <c r="L483" s="1">
        <f t="shared" si="7"/>
        <v>7.7207512587830465</v>
      </c>
    </row>
    <row r="484" spans="1:12" x14ac:dyDescent="0.25">
      <c r="A484" s="1" t="s">
        <v>29</v>
      </c>
      <c r="B484" s="1">
        <v>0</v>
      </c>
      <c r="C484" s="1">
        <v>3</v>
      </c>
      <c r="D484" s="1">
        <v>2</v>
      </c>
      <c r="E484" s="1">
        <v>2</v>
      </c>
      <c r="F484" s="1">
        <v>27.01</v>
      </c>
      <c r="G484" s="1">
        <v>58.71</v>
      </c>
      <c r="H484" s="11">
        <v>30.2</v>
      </c>
      <c r="I484" s="12">
        <v>0.7</v>
      </c>
      <c r="J484" s="13">
        <v>3.96</v>
      </c>
      <c r="K484" s="14">
        <v>0.82</v>
      </c>
      <c r="L484" s="1">
        <f t="shared" si="7"/>
        <v>7.6622451017962092</v>
      </c>
    </row>
    <row r="485" spans="1:12" x14ac:dyDescent="0.25">
      <c r="A485" s="1" t="s">
        <v>29</v>
      </c>
      <c r="B485" s="1">
        <v>0</v>
      </c>
      <c r="C485" s="1">
        <v>3</v>
      </c>
      <c r="D485" s="1">
        <v>2</v>
      </c>
      <c r="E485" s="1">
        <v>3</v>
      </c>
      <c r="F485" s="1">
        <v>24.91</v>
      </c>
      <c r="G485" s="1">
        <v>71.22</v>
      </c>
      <c r="H485" s="11">
        <v>30.9</v>
      </c>
      <c r="I485" s="12">
        <v>0.7</v>
      </c>
      <c r="J485" s="13">
        <v>3.94</v>
      </c>
      <c r="K485" s="14">
        <v>0.81</v>
      </c>
      <c r="L485" s="1">
        <f t="shared" si="7"/>
        <v>8.4391942743368578</v>
      </c>
    </row>
    <row r="486" spans="1:12" x14ac:dyDescent="0.25">
      <c r="A486" s="1" t="s">
        <v>29</v>
      </c>
      <c r="B486" s="1">
        <v>0</v>
      </c>
      <c r="C486" s="1">
        <v>3</v>
      </c>
      <c r="D486" s="1">
        <v>2</v>
      </c>
      <c r="E486" s="1">
        <v>4</v>
      </c>
      <c r="F486" s="1">
        <v>22.1</v>
      </c>
      <c r="G486" s="1">
        <v>79.61</v>
      </c>
      <c r="H486" s="11">
        <v>30.9</v>
      </c>
      <c r="I486" s="12">
        <v>0.7</v>
      </c>
      <c r="J486" s="13">
        <v>3.88</v>
      </c>
      <c r="K486" s="14">
        <v>0.8</v>
      </c>
      <c r="L486" s="1">
        <f t="shared" si="7"/>
        <v>8.9224436114777443</v>
      </c>
    </row>
    <row r="487" spans="1:12" x14ac:dyDescent="0.25">
      <c r="A487" s="1" t="s">
        <v>29</v>
      </c>
      <c r="B487" s="1">
        <v>100</v>
      </c>
      <c r="C487" s="1">
        <v>3</v>
      </c>
      <c r="D487" s="1">
        <v>2</v>
      </c>
      <c r="E487" s="1">
        <v>1</v>
      </c>
      <c r="F487" s="1">
        <v>24.14</v>
      </c>
      <c r="G487" s="1">
        <v>68.17</v>
      </c>
      <c r="H487" s="11">
        <v>30.1</v>
      </c>
      <c r="I487" s="12">
        <v>0.7</v>
      </c>
      <c r="J487" s="13">
        <v>3.76</v>
      </c>
      <c r="K487" s="14">
        <v>0.77</v>
      </c>
      <c r="L487" s="1">
        <f t="shared" si="7"/>
        <v>8.2565125809872058</v>
      </c>
    </row>
    <row r="488" spans="1:12" x14ac:dyDescent="0.25">
      <c r="A488" s="1" t="s">
        <v>29</v>
      </c>
      <c r="B488" s="1">
        <v>100</v>
      </c>
      <c r="C488" s="1">
        <v>3</v>
      </c>
      <c r="D488" s="1">
        <v>2</v>
      </c>
      <c r="E488" s="1">
        <v>2</v>
      </c>
      <c r="F488" s="1">
        <v>25.17</v>
      </c>
      <c r="G488" s="1">
        <v>76.150000000000006</v>
      </c>
      <c r="H488" s="11">
        <v>30.1</v>
      </c>
      <c r="I488" s="12">
        <v>0.7</v>
      </c>
      <c r="J488" s="13">
        <v>3.87</v>
      </c>
      <c r="K488" s="14">
        <v>0.79</v>
      </c>
      <c r="L488" s="1">
        <f t="shared" si="7"/>
        <v>8.7263967363396908</v>
      </c>
    </row>
    <row r="489" spans="1:12" x14ac:dyDescent="0.25">
      <c r="A489" s="1" t="s">
        <v>29</v>
      </c>
      <c r="B489" s="1">
        <v>100</v>
      </c>
      <c r="C489" s="1">
        <v>3</v>
      </c>
      <c r="D489" s="1">
        <v>2</v>
      </c>
      <c r="E489" s="1">
        <v>3</v>
      </c>
      <c r="F489" s="1">
        <v>24</v>
      </c>
      <c r="G489" s="1">
        <v>54.18</v>
      </c>
      <c r="H489" s="11">
        <v>29.9</v>
      </c>
      <c r="I489" s="12">
        <v>0.6</v>
      </c>
      <c r="J489" s="13">
        <v>3.77</v>
      </c>
      <c r="K489" s="14">
        <v>0.76</v>
      </c>
      <c r="L489" s="1">
        <f t="shared" si="7"/>
        <v>7.3607064878311785</v>
      </c>
    </row>
    <row r="490" spans="1:12" x14ac:dyDescent="0.25">
      <c r="A490" s="1" t="s">
        <v>29</v>
      </c>
      <c r="B490" s="1">
        <v>100</v>
      </c>
      <c r="C490" s="1">
        <v>3</v>
      </c>
      <c r="D490" s="1">
        <v>2</v>
      </c>
      <c r="E490" s="1">
        <v>4</v>
      </c>
      <c r="F490" s="1">
        <v>26.02</v>
      </c>
      <c r="G490" s="1">
        <v>56.15</v>
      </c>
      <c r="H490" s="11">
        <v>29.4</v>
      </c>
      <c r="I490" s="12">
        <v>0.6</v>
      </c>
      <c r="J490" s="13">
        <v>3.79</v>
      </c>
      <c r="K490" s="14">
        <v>0.79</v>
      </c>
      <c r="L490" s="1">
        <f t="shared" si="7"/>
        <v>7.4933303677336953</v>
      </c>
    </row>
    <row r="491" spans="1:12" x14ac:dyDescent="0.25">
      <c r="A491" s="1" t="s">
        <v>29</v>
      </c>
      <c r="B491" s="1">
        <v>150</v>
      </c>
      <c r="C491" s="1">
        <v>3</v>
      </c>
      <c r="D491" s="1">
        <v>2</v>
      </c>
      <c r="E491" s="1">
        <v>1</v>
      </c>
      <c r="F491" s="1">
        <v>28.9</v>
      </c>
      <c r="G491" s="1">
        <v>71.13</v>
      </c>
      <c r="H491" s="11">
        <v>30</v>
      </c>
      <c r="I491" s="12">
        <v>0.6</v>
      </c>
      <c r="J491" s="13">
        <v>3.14</v>
      </c>
      <c r="K491" s="14">
        <v>0.69</v>
      </c>
      <c r="L491" s="1">
        <f t="shared" si="7"/>
        <v>8.4338603260903007</v>
      </c>
    </row>
    <row r="492" spans="1:12" x14ac:dyDescent="0.25">
      <c r="A492" s="1" t="s">
        <v>29</v>
      </c>
      <c r="B492" s="1">
        <v>150</v>
      </c>
      <c r="C492" s="1">
        <v>3</v>
      </c>
      <c r="D492" s="1">
        <v>2</v>
      </c>
      <c r="E492" s="1">
        <v>2</v>
      </c>
      <c r="F492" s="1">
        <v>27.2</v>
      </c>
      <c r="G492" s="1">
        <v>76.42</v>
      </c>
      <c r="H492" s="11">
        <v>29.5</v>
      </c>
      <c r="I492" s="12">
        <v>0.6</v>
      </c>
      <c r="J492" s="13">
        <v>3.22</v>
      </c>
      <c r="K492" s="14">
        <v>0.7</v>
      </c>
      <c r="L492" s="1">
        <f t="shared" si="7"/>
        <v>8.7418533504057372</v>
      </c>
    </row>
    <row r="493" spans="1:12" x14ac:dyDescent="0.25">
      <c r="A493" s="1" t="s">
        <v>29</v>
      </c>
      <c r="B493" s="1">
        <v>150</v>
      </c>
      <c r="C493" s="1">
        <v>3</v>
      </c>
      <c r="D493" s="1">
        <v>2</v>
      </c>
      <c r="E493" s="1">
        <v>3</v>
      </c>
      <c r="F493" s="1">
        <v>23.4</v>
      </c>
      <c r="G493" s="1">
        <v>74.12</v>
      </c>
      <c r="H493" s="11">
        <v>29.9</v>
      </c>
      <c r="I493" s="12">
        <v>0.7</v>
      </c>
      <c r="J493" s="13">
        <v>3.17</v>
      </c>
      <c r="K493" s="14">
        <v>0.69</v>
      </c>
      <c r="L493" s="1">
        <f t="shared" si="7"/>
        <v>8.6092973000123543</v>
      </c>
    </row>
    <row r="494" spans="1:12" x14ac:dyDescent="0.25">
      <c r="A494" s="1" t="s">
        <v>29</v>
      </c>
      <c r="B494" s="1">
        <v>150</v>
      </c>
      <c r="C494" s="1">
        <v>3</v>
      </c>
      <c r="D494" s="1">
        <v>2</v>
      </c>
      <c r="E494" s="1">
        <v>4</v>
      </c>
      <c r="F494" s="1">
        <v>19.28</v>
      </c>
      <c r="G494" s="1">
        <v>62.91</v>
      </c>
      <c r="H494" s="11">
        <v>29.9</v>
      </c>
      <c r="I494" s="12">
        <v>0.7</v>
      </c>
      <c r="J494" s="13">
        <v>3.16</v>
      </c>
      <c r="K494" s="14">
        <v>0.68</v>
      </c>
      <c r="L494" s="1">
        <f t="shared" si="7"/>
        <v>7.931582439841371</v>
      </c>
    </row>
    <row r="495" spans="1:12" x14ac:dyDescent="0.25">
      <c r="A495" s="1" t="s">
        <v>29</v>
      </c>
      <c r="B495" s="1">
        <v>200</v>
      </c>
      <c r="C495" s="1">
        <v>3</v>
      </c>
      <c r="D495" s="1">
        <v>2</v>
      </c>
      <c r="E495" s="1">
        <v>1</v>
      </c>
      <c r="F495" s="1">
        <v>22.1</v>
      </c>
      <c r="G495" s="1">
        <v>87.1</v>
      </c>
      <c r="H495" s="11">
        <v>29.8</v>
      </c>
      <c r="I495" s="12">
        <v>0.6</v>
      </c>
      <c r="J495" s="13">
        <v>3.25</v>
      </c>
      <c r="K495" s="14">
        <v>0.51</v>
      </c>
      <c r="L495" s="1">
        <f t="shared" si="7"/>
        <v>9.3327380762560779</v>
      </c>
    </row>
    <row r="496" spans="1:12" x14ac:dyDescent="0.25">
      <c r="A496" s="1" t="s">
        <v>29</v>
      </c>
      <c r="B496" s="1">
        <v>200</v>
      </c>
      <c r="C496" s="1">
        <v>3</v>
      </c>
      <c r="D496" s="1">
        <v>2</v>
      </c>
      <c r="E496" s="1">
        <v>2</v>
      </c>
      <c r="F496" s="1">
        <v>23.2</v>
      </c>
      <c r="G496" s="1">
        <v>69.5</v>
      </c>
      <c r="H496" s="11">
        <v>29.2</v>
      </c>
      <c r="I496" s="12">
        <v>0.6</v>
      </c>
      <c r="J496" s="13">
        <v>3.14</v>
      </c>
      <c r="K496" s="14">
        <v>0.49</v>
      </c>
      <c r="L496" s="1">
        <f t="shared" si="7"/>
        <v>8.3366660002665327</v>
      </c>
    </row>
    <row r="497" spans="1:12" x14ac:dyDescent="0.25">
      <c r="A497" s="1" t="s">
        <v>29</v>
      </c>
      <c r="B497" s="1">
        <v>200</v>
      </c>
      <c r="C497" s="1">
        <v>3</v>
      </c>
      <c r="D497" s="1">
        <v>2</v>
      </c>
      <c r="E497" s="1">
        <v>3</v>
      </c>
      <c r="F497" s="1">
        <v>21.16</v>
      </c>
      <c r="G497" s="1">
        <v>98.4</v>
      </c>
      <c r="H497" s="11">
        <v>29.3</v>
      </c>
      <c r="I497" s="12">
        <v>0.6</v>
      </c>
      <c r="J497" s="13">
        <v>3.16</v>
      </c>
      <c r="K497" s="14">
        <v>0.49</v>
      </c>
      <c r="L497" s="1">
        <f t="shared" si="7"/>
        <v>9.9196774141097954</v>
      </c>
    </row>
    <row r="498" spans="1:12" x14ac:dyDescent="0.25">
      <c r="A498" s="1" t="s">
        <v>29</v>
      </c>
      <c r="B498" s="1">
        <v>200</v>
      </c>
      <c r="C498" s="1">
        <v>3</v>
      </c>
      <c r="D498" s="1">
        <v>2</v>
      </c>
      <c r="E498" s="1">
        <v>4</v>
      </c>
      <c r="F498" s="1">
        <v>21.78</v>
      </c>
      <c r="G498" s="1">
        <v>68.599999999999994</v>
      </c>
      <c r="H498" s="11">
        <v>29.4</v>
      </c>
      <c r="I498" s="12">
        <v>0.6</v>
      </c>
      <c r="J498" s="13">
        <v>3.18</v>
      </c>
      <c r="K498" s="14">
        <v>0.5</v>
      </c>
      <c r="L498" s="1">
        <f t="shared" si="7"/>
        <v>8.282511696339462</v>
      </c>
    </row>
    <row r="499" spans="1:12" x14ac:dyDescent="0.25">
      <c r="A499" s="1" t="s">
        <v>29</v>
      </c>
      <c r="B499" s="1">
        <v>0</v>
      </c>
      <c r="C499" s="1">
        <v>4</v>
      </c>
      <c r="D499" s="1">
        <v>2</v>
      </c>
      <c r="E499" s="1">
        <v>1</v>
      </c>
      <c r="F499" s="1">
        <v>24.12</v>
      </c>
      <c r="G499" s="1">
        <v>89.47</v>
      </c>
      <c r="H499" s="11">
        <v>30.9</v>
      </c>
      <c r="I499" s="12">
        <v>0.7</v>
      </c>
      <c r="J499" s="13">
        <v>3.98</v>
      </c>
      <c r="K499" s="14">
        <v>0.82</v>
      </c>
      <c r="L499" s="1">
        <f t="shared" si="7"/>
        <v>9.458858282054976</v>
      </c>
    </row>
    <row r="500" spans="1:12" x14ac:dyDescent="0.25">
      <c r="A500" s="1" t="s">
        <v>29</v>
      </c>
      <c r="B500" s="1">
        <v>0</v>
      </c>
      <c r="C500" s="1">
        <v>4</v>
      </c>
      <c r="D500" s="1">
        <v>2</v>
      </c>
      <c r="E500" s="1">
        <v>2</v>
      </c>
      <c r="F500" s="1">
        <v>26.17</v>
      </c>
      <c r="G500" s="1">
        <v>71.62</v>
      </c>
      <c r="H500" s="11">
        <v>31.7</v>
      </c>
      <c r="I500" s="12">
        <v>0.7</v>
      </c>
      <c r="J500" s="13">
        <v>3.79</v>
      </c>
      <c r="K500" s="14">
        <v>0.8</v>
      </c>
      <c r="L500" s="1">
        <f t="shared" si="7"/>
        <v>8.4628600366542752</v>
      </c>
    </row>
    <row r="501" spans="1:12" x14ac:dyDescent="0.25">
      <c r="A501" s="1" t="s">
        <v>29</v>
      </c>
      <c r="B501" s="1">
        <v>0</v>
      </c>
      <c r="C501" s="1">
        <v>4</v>
      </c>
      <c r="D501" s="1">
        <v>2</v>
      </c>
      <c r="E501" s="1">
        <v>3</v>
      </c>
      <c r="F501" s="1">
        <v>24.32</v>
      </c>
      <c r="G501" s="1">
        <v>75.33</v>
      </c>
      <c r="H501" s="11">
        <v>32.200000000000003</v>
      </c>
      <c r="I501" s="12">
        <v>0.7</v>
      </c>
      <c r="J501" s="13">
        <v>4.0999999999999996</v>
      </c>
      <c r="K501" s="14">
        <v>0.84</v>
      </c>
      <c r="L501" s="1">
        <f t="shared" si="7"/>
        <v>8.6792856848936601</v>
      </c>
    </row>
    <row r="502" spans="1:12" x14ac:dyDescent="0.25">
      <c r="A502" s="1" t="s">
        <v>29</v>
      </c>
      <c r="B502" s="1">
        <v>0</v>
      </c>
      <c r="C502" s="1">
        <v>4</v>
      </c>
      <c r="D502" s="1">
        <v>2</v>
      </c>
      <c r="E502" s="1">
        <v>4</v>
      </c>
      <c r="F502" s="1">
        <v>22.9</v>
      </c>
      <c r="G502" s="1">
        <v>59.18</v>
      </c>
      <c r="H502" s="11">
        <v>31.2</v>
      </c>
      <c r="I502" s="12">
        <v>0.7</v>
      </c>
      <c r="J502" s="13">
        <v>4.01</v>
      </c>
      <c r="K502" s="14">
        <v>0.83</v>
      </c>
      <c r="L502" s="1">
        <f t="shared" si="7"/>
        <v>7.6928538267667612</v>
      </c>
    </row>
    <row r="503" spans="1:12" x14ac:dyDescent="0.25">
      <c r="A503" s="1" t="s">
        <v>29</v>
      </c>
      <c r="B503" s="1">
        <v>100</v>
      </c>
      <c r="C503" s="1">
        <v>4</v>
      </c>
      <c r="D503" s="1">
        <v>2</v>
      </c>
      <c r="E503" s="1">
        <v>1</v>
      </c>
      <c r="F503" s="1">
        <v>24.1</v>
      </c>
      <c r="G503" s="1">
        <v>69.709999999999994</v>
      </c>
      <c r="H503" s="11">
        <v>30.1</v>
      </c>
      <c r="I503" s="12">
        <v>0.7</v>
      </c>
      <c r="J503" s="13">
        <v>3.97</v>
      </c>
      <c r="K503" s="14">
        <v>0.8</v>
      </c>
      <c r="L503" s="1">
        <f t="shared" si="7"/>
        <v>8.3492514634546726</v>
      </c>
    </row>
    <row r="504" spans="1:12" x14ac:dyDescent="0.25">
      <c r="A504" s="1" t="s">
        <v>29</v>
      </c>
      <c r="B504" s="1">
        <v>100</v>
      </c>
      <c r="C504" s="1">
        <v>4</v>
      </c>
      <c r="D504" s="1">
        <v>2</v>
      </c>
      <c r="E504" s="1">
        <v>2</v>
      </c>
      <c r="F504" s="1">
        <v>23.2</v>
      </c>
      <c r="G504" s="1">
        <v>72.319999999999993</v>
      </c>
      <c r="H504" s="11">
        <v>30.2</v>
      </c>
      <c r="I504" s="12">
        <v>0.7</v>
      </c>
      <c r="J504" s="13">
        <v>3.96</v>
      </c>
      <c r="K504" s="14">
        <v>0.8</v>
      </c>
      <c r="L504" s="1">
        <f t="shared" si="7"/>
        <v>8.5041166501877186</v>
      </c>
    </row>
    <row r="505" spans="1:12" x14ac:dyDescent="0.25">
      <c r="A505" s="1" t="s">
        <v>29</v>
      </c>
      <c r="B505" s="1">
        <v>100</v>
      </c>
      <c r="C505" s="1">
        <v>4</v>
      </c>
      <c r="D505" s="1">
        <v>2</v>
      </c>
      <c r="E505" s="1">
        <v>3</v>
      </c>
      <c r="F505" s="1">
        <v>19.8</v>
      </c>
      <c r="G505" s="1">
        <v>76.42</v>
      </c>
      <c r="H505" s="11">
        <v>30.1</v>
      </c>
      <c r="I505" s="12">
        <v>0.6</v>
      </c>
      <c r="J505" s="13">
        <v>3.99</v>
      </c>
      <c r="K505" s="14">
        <v>0.81</v>
      </c>
      <c r="L505" s="1">
        <f t="shared" si="7"/>
        <v>8.7418533504057372</v>
      </c>
    </row>
    <row r="506" spans="1:12" x14ac:dyDescent="0.25">
      <c r="A506" s="1" t="s">
        <v>29</v>
      </c>
      <c r="B506" s="1">
        <v>100</v>
      </c>
      <c r="C506" s="1">
        <v>4</v>
      </c>
      <c r="D506" s="1">
        <v>2</v>
      </c>
      <c r="E506" s="1">
        <v>4</v>
      </c>
      <c r="F506" s="1">
        <v>21.31</v>
      </c>
      <c r="G506" s="1">
        <v>89.81</v>
      </c>
      <c r="H506" s="11">
        <v>29.9</v>
      </c>
      <c r="I506" s="12">
        <v>0.6</v>
      </c>
      <c r="J506" s="13">
        <v>3.78</v>
      </c>
      <c r="K506" s="14">
        <v>0.8</v>
      </c>
      <c r="L506" s="1">
        <f t="shared" si="7"/>
        <v>9.4768138105589053</v>
      </c>
    </row>
    <row r="507" spans="1:12" x14ac:dyDescent="0.25">
      <c r="A507" s="1" t="s">
        <v>29</v>
      </c>
      <c r="B507" s="1">
        <v>150</v>
      </c>
      <c r="C507" s="1">
        <v>4</v>
      </c>
      <c r="D507" s="1">
        <v>2</v>
      </c>
      <c r="E507" s="1">
        <v>1</v>
      </c>
      <c r="F507" s="1">
        <v>21.91</v>
      </c>
      <c r="G507" s="1">
        <v>79.16</v>
      </c>
      <c r="H507" s="11">
        <v>29.5</v>
      </c>
      <c r="I507" s="12">
        <v>0.6</v>
      </c>
      <c r="J507" s="13">
        <v>3.45</v>
      </c>
      <c r="K507" s="14">
        <v>0.54</v>
      </c>
      <c r="L507" s="1">
        <f t="shared" si="7"/>
        <v>8.8971905678140892</v>
      </c>
    </row>
    <row r="508" spans="1:12" x14ac:dyDescent="0.25">
      <c r="A508" s="1" t="s">
        <v>29</v>
      </c>
      <c r="B508" s="1">
        <v>150</v>
      </c>
      <c r="C508" s="1">
        <v>4</v>
      </c>
      <c r="D508" s="1">
        <v>2</v>
      </c>
      <c r="E508" s="1">
        <v>2</v>
      </c>
      <c r="F508" s="1">
        <v>21.02</v>
      </c>
      <c r="G508" s="1">
        <v>87.16</v>
      </c>
      <c r="H508" s="11">
        <v>29.5</v>
      </c>
      <c r="I508" s="12">
        <v>0.6</v>
      </c>
      <c r="J508" s="13">
        <v>3.76</v>
      </c>
      <c r="K508" s="14">
        <v>0.56000000000000005</v>
      </c>
      <c r="L508" s="1">
        <f t="shared" si="7"/>
        <v>9.3359520135870451</v>
      </c>
    </row>
    <row r="509" spans="1:12" x14ac:dyDescent="0.25">
      <c r="A509" s="1" t="s">
        <v>29</v>
      </c>
      <c r="B509" s="1">
        <v>150</v>
      </c>
      <c r="C509" s="1">
        <v>4</v>
      </c>
      <c r="D509" s="1">
        <v>2</v>
      </c>
      <c r="E509" s="1">
        <v>3</v>
      </c>
      <c r="F509" s="1">
        <v>26.7</v>
      </c>
      <c r="G509" s="1">
        <v>77.45</v>
      </c>
      <c r="H509" s="11">
        <v>30</v>
      </c>
      <c r="I509" s="12">
        <v>0.6</v>
      </c>
      <c r="J509" s="13">
        <v>3.54</v>
      </c>
      <c r="K509" s="14">
        <v>0.53</v>
      </c>
      <c r="L509" s="1">
        <f t="shared" si="7"/>
        <v>8.8005681634767203</v>
      </c>
    </row>
    <row r="510" spans="1:12" x14ac:dyDescent="0.25">
      <c r="A510" s="1" t="s">
        <v>29</v>
      </c>
      <c r="B510" s="1">
        <v>150</v>
      </c>
      <c r="C510" s="1">
        <v>4</v>
      </c>
      <c r="D510" s="1">
        <v>2</v>
      </c>
      <c r="E510" s="1">
        <v>4</v>
      </c>
      <c r="F510" s="1">
        <v>22.01</v>
      </c>
      <c r="G510" s="1">
        <v>76.150000000000006</v>
      </c>
      <c r="H510" s="11">
        <v>30</v>
      </c>
      <c r="I510" s="12">
        <v>0.6</v>
      </c>
      <c r="J510" s="13">
        <v>3.39</v>
      </c>
      <c r="K510" s="14">
        <v>0.5</v>
      </c>
      <c r="L510" s="1">
        <f t="shared" si="7"/>
        <v>8.7263967363396908</v>
      </c>
    </row>
    <row r="511" spans="1:12" x14ac:dyDescent="0.25">
      <c r="A511" s="1" t="s">
        <v>29</v>
      </c>
      <c r="B511" s="1">
        <v>200</v>
      </c>
      <c r="C511" s="1">
        <v>4</v>
      </c>
      <c r="D511" s="1">
        <v>2</v>
      </c>
      <c r="E511" s="1">
        <v>1</v>
      </c>
      <c r="F511" s="1">
        <v>20.8</v>
      </c>
      <c r="G511" s="1">
        <v>99.18</v>
      </c>
      <c r="H511" s="11">
        <v>29.5</v>
      </c>
      <c r="I511" s="12">
        <v>0.6</v>
      </c>
      <c r="J511" s="13">
        <v>3.42</v>
      </c>
      <c r="K511" s="14">
        <v>0.53</v>
      </c>
      <c r="L511" s="1">
        <f t="shared" si="7"/>
        <v>9.9589156036186992</v>
      </c>
    </row>
    <row r="512" spans="1:12" x14ac:dyDescent="0.25">
      <c r="A512" s="1" t="s">
        <v>29</v>
      </c>
      <c r="B512" s="1">
        <v>200</v>
      </c>
      <c r="C512" s="1">
        <v>4</v>
      </c>
      <c r="D512" s="1">
        <v>2</v>
      </c>
      <c r="E512" s="1">
        <v>2</v>
      </c>
      <c r="F512" s="1">
        <v>19.399999999999999</v>
      </c>
      <c r="G512" s="1">
        <v>77.42</v>
      </c>
      <c r="H512" s="11">
        <v>29.1</v>
      </c>
      <c r="I512" s="12">
        <v>0.6</v>
      </c>
      <c r="J512" s="13">
        <v>3.21</v>
      </c>
      <c r="K512" s="14">
        <v>0.49</v>
      </c>
      <c r="L512" s="1">
        <f t="shared" si="7"/>
        <v>8.7988635629835752</v>
      </c>
    </row>
    <row r="513" spans="1:12" x14ac:dyDescent="0.25">
      <c r="A513" s="1" t="s">
        <v>29</v>
      </c>
      <c r="B513" s="1">
        <v>200</v>
      </c>
      <c r="C513" s="1">
        <v>4</v>
      </c>
      <c r="D513" s="1">
        <v>2</v>
      </c>
      <c r="E513" s="1">
        <v>3</v>
      </c>
      <c r="F513" s="1">
        <v>25.9</v>
      </c>
      <c r="G513" s="1">
        <v>71.63</v>
      </c>
      <c r="H513" s="11">
        <v>30</v>
      </c>
      <c r="I513" s="12">
        <v>0.6</v>
      </c>
      <c r="J513" s="13">
        <v>3.35</v>
      </c>
      <c r="K513" s="14">
        <v>0.52</v>
      </c>
      <c r="L513" s="1">
        <f t="shared" si="7"/>
        <v>8.4634508328459024</v>
      </c>
    </row>
    <row r="514" spans="1:12" x14ac:dyDescent="0.25">
      <c r="A514" s="1" t="s">
        <v>29</v>
      </c>
      <c r="B514" s="1">
        <v>200</v>
      </c>
      <c r="C514" s="1">
        <v>4</v>
      </c>
      <c r="D514" s="1">
        <v>2</v>
      </c>
      <c r="E514" s="1">
        <v>4</v>
      </c>
      <c r="F514" s="1">
        <v>27.9</v>
      </c>
      <c r="G514" s="1">
        <v>49.86</v>
      </c>
      <c r="H514" s="11">
        <v>29.5</v>
      </c>
      <c r="I514" s="12">
        <v>0.6</v>
      </c>
      <c r="J514" s="13">
        <v>3.28</v>
      </c>
      <c r="K514" s="14">
        <v>0.48</v>
      </c>
      <c r="L514" s="1">
        <f t="shared" si="7"/>
        <v>7.0611613775638915</v>
      </c>
    </row>
    <row r="515" spans="1:12" x14ac:dyDescent="0.25">
      <c r="A515" s="1" t="s">
        <v>28</v>
      </c>
      <c r="B515" s="1">
        <v>0</v>
      </c>
      <c r="C515" s="1">
        <v>1</v>
      </c>
      <c r="D515" s="1">
        <v>1</v>
      </c>
      <c r="E515" s="1">
        <v>1</v>
      </c>
      <c r="F515" s="1">
        <v>27.9</v>
      </c>
      <c r="G515" s="1">
        <v>49.2</v>
      </c>
      <c r="H515" s="10">
        <v>34.1</v>
      </c>
      <c r="I515" s="22">
        <v>0.81</v>
      </c>
      <c r="J515" s="15">
        <v>3.95</v>
      </c>
      <c r="K515" s="16">
        <v>0.81</v>
      </c>
      <c r="L515" s="1">
        <f t="shared" si="7"/>
        <v>7.0142711667000732</v>
      </c>
    </row>
    <row r="516" spans="1:12" x14ac:dyDescent="0.25">
      <c r="A516" s="1" t="s">
        <v>28</v>
      </c>
      <c r="B516" s="1">
        <v>0</v>
      </c>
      <c r="C516" s="1">
        <v>1</v>
      </c>
      <c r="D516" s="1">
        <v>1</v>
      </c>
      <c r="E516" s="1">
        <v>2</v>
      </c>
      <c r="F516" s="1">
        <v>25.26</v>
      </c>
      <c r="G516" s="1">
        <v>38.21</v>
      </c>
      <c r="H516" s="10">
        <v>32.200000000000003</v>
      </c>
      <c r="I516" s="22">
        <v>0.8</v>
      </c>
      <c r="J516" s="15">
        <v>4.12</v>
      </c>
      <c r="K516" s="16">
        <v>0.83</v>
      </c>
      <c r="L516" s="1">
        <f t="shared" ref="L516:L579" si="8">G516^0.5</f>
        <v>6.1814237842102369</v>
      </c>
    </row>
    <row r="517" spans="1:12" x14ac:dyDescent="0.25">
      <c r="A517" s="1" t="s">
        <v>28</v>
      </c>
      <c r="B517" s="1">
        <v>0</v>
      </c>
      <c r="C517" s="1">
        <v>1</v>
      </c>
      <c r="D517" s="1">
        <v>1</v>
      </c>
      <c r="E517" s="1">
        <v>3</v>
      </c>
      <c r="F517" s="1">
        <v>25.8</v>
      </c>
      <c r="G517" s="1">
        <v>29.7</v>
      </c>
      <c r="H517" s="10">
        <v>35.1</v>
      </c>
      <c r="I517" s="22">
        <v>0.7</v>
      </c>
      <c r="J517" s="15">
        <v>4.09</v>
      </c>
      <c r="K517" s="16">
        <v>0.82</v>
      </c>
      <c r="L517" s="1">
        <f t="shared" si="8"/>
        <v>5.4497706373754848</v>
      </c>
    </row>
    <row r="518" spans="1:12" x14ac:dyDescent="0.25">
      <c r="A518" s="1" t="s">
        <v>28</v>
      </c>
      <c r="B518" s="1">
        <v>0</v>
      </c>
      <c r="C518" s="1">
        <v>1</v>
      </c>
      <c r="D518" s="1">
        <v>1</v>
      </c>
      <c r="E518" s="1">
        <v>4</v>
      </c>
      <c r="F518" s="1">
        <v>28.73</v>
      </c>
      <c r="G518" s="1">
        <v>37.14</v>
      </c>
      <c r="H518" s="10">
        <v>32.200000000000003</v>
      </c>
      <c r="I518" s="22">
        <v>0.7</v>
      </c>
      <c r="J518" s="15">
        <v>4.18</v>
      </c>
      <c r="K518" s="16">
        <v>0.84</v>
      </c>
      <c r="L518" s="1">
        <f t="shared" si="8"/>
        <v>6.0942595940770357</v>
      </c>
    </row>
    <row r="519" spans="1:12" x14ac:dyDescent="0.25">
      <c r="A519" s="1" t="s">
        <v>28</v>
      </c>
      <c r="B519" s="1">
        <v>100</v>
      </c>
      <c r="C519" s="1">
        <v>1</v>
      </c>
      <c r="D519" s="1">
        <v>1</v>
      </c>
      <c r="E519" s="1">
        <v>1</v>
      </c>
      <c r="F519" s="1">
        <v>21.63</v>
      </c>
      <c r="G519" s="1">
        <v>23.12</v>
      </c>
      <c r="H519" s="10">
        <v>31.1</v>
      </c>
      <c r="I519" s="22">
        <v>0.7</v>
      </c>
      <c r="J519" s="15">
        <v>4.04</v>
      </c>
      <c r="K519" s="16">
        <v>0.82</v>
      </c>
      <c r="L519" s="1">
        <f t="shared" si="8"/>
        <v>4.8083261120685235</v>
      </c>
    </row>
    <row r="520" spans="1:12" x14ac:dyDescent="0.25">
      <c r="A520" s="1" t="s">
        <v>28</v>
      </c>
      <c r="B520" s="1">
        <v>100</v>
      </c>
      <c r="C520" s="1">
        <v>1</v>
      </c>
      <c r="D520" s="1">
        <v>1</v>
      </c>
      <c r="E520" s="1">
        <v>2</v>
      </c>
      <c r="F520" s="1">
        <v>25.95</v>
      </c>
      <c r="G520" s="1">
        <v>48.11</v>
      </c>
      <c r="H520" s="10">
        <v>32.799999999999997</v>
      </c>
      <c r="I520" s="22">
        <v>0.7</v>
      </c>
      <c r="J520" s="15">
        <v>3.99</v>
      </c>
      <c r="K520" s="16">
        <v>0.81</v>
      </c>
      <c r="L520" s="1">
        <f t="shared" si="8"/>
        <v>6.9361372535439347</v>
      </c>
    </row>
    <row r="521" spans="1:12" x14ac:dyDescent="0.25">
      <c r="A521" s="1" t="s">
        <v>28</v>
      </c>
      <c r="B521" s="1">
        <v>100</v>
      </c>
      <c r="C521" s="1">
        <v>1</v>
      </c>
      <c r="D521" s="1">
        <v>1</v>
      </c>
      <c r="E521" s="1">
        <v>3</v>
      </c>
      <c r="F521" s="1">
        <v>24</v>
      </c>
      <c r="G521" s="1">
        <v>32.1</v>
      </c>
      <c r="H521" s="10">
        <v>29.6</v>
      </c>
      <c r="I521" s="22">
        <v>0.8</v>
      </c>
      <c r="J521" s="15">
        <v>4.12</v>
      </c>
      <c r="K521" s="16">
        <v>0.83</v>
      </c>
      <c r="L521" s="1">
        <f t="shared" si="8"/>
        <v>5.6656861896861184</v>
      </c>
    </row>
    <row r="522" spans="1:12" x14ac:dyDescent="0.25">
      <c r="A522" s="1" t="s">
        <v>28</v>
      </c>
      <c r="B522" s="1">
        <v>100</v>
      </c>
      <c r="C522" s="1">
        <v>1</v>
      </c>
      <c r="D522" s="1">
        <v>1</v>
      </c>
      <c r="E522" s="1">
        <v>4</v>
      </c>
      <c r="F522" s="1">
        <v>18.23</v>
      </c>
      <c r="G522" s="1">
        <v>23.11</v>
      </c>
      <c r="H522" s="10">
        <v>32.200000000000003</v>
      </c>
      <c r="I522" s="22">
        <v>0.8</v>
      </c>
      <c r="J522" s="15">
        <v>4.18</v>
      </c>
      <c r="K522" s="16">
        <v>0.83</v>
      </c>
      <c r="L522" s="1">
        <f t="shared" si="8"/>
        <v>4.8072861366887656</v>
      </c>
    </row>
    <row r="523" spans="1:12" x14ac:dyDescent="0.25">
      <c r="A523" s="1" t="s">
        <v>28</v>
      </c>
      <c r="B523" s="1">
        <v>150</v>
      </c>
      <c r="C523" s="1">
        <v>1</v>
      </c>
      <c r="D523" s="1">
        <v>1</v>
      </c>
      <c r="E523" s="1">
        <v>1</v>
      </c>
      <c r="F523" s="1">
        <v>26.1</v>
      </c>
      <c r="G523" s="1">
        <v>29.4</v>
      </c>
      <c r="H523" s="10">
        <v>32.9</v>
      </c>
      <c r="I523" s="22">
        <v>0.7</v>
      </c>
      <c r="J523" s="15">
        <v>4.1399999999999997</v>
      </c>
      <c r="K523" s="16">
        <v>0.83</v>
      </c>
      <c r="L523" s="1">
        <f t="shared" si="8"/>
        <v>5.4221766846903838</v>
      </c>
    </row>
    <row r="524" spans="1:12" x14ac:dyDescent="0.25">
      <c r="A524" s="1" t="s">
        <v>28</v>
      </c>
      <c r="B524" s="1">
        <v>150</v>
      </c>
      <c r="C524" s="1">
        <v>1</v>
      </c>
      <c r="D524" s="1">
        <v>1</v>
      </c>
      <c r="E524" s="1">
        <v>2</v>
      </c>
      <c r="F524" s="1">
        <v>25.9</v>
      </c>
      <c r="G524" s="1">
        <v>26.2</v>
      </c>
      <c r="H524" s="10">
        <v>30.1</v>
      </c>
      <c r="I524" s="22">
        <v>0.7</v>
      </c>
      <c r="J524" s="15">
        <v>4.0199999999999996</v>
      </c>
      <c r="K524" s="16">
        <v>0.81</v>
      </c>
      <c r="L524" s="1">
        <f t="shared" si="8"/>
        <v>5.1185935568278911</v>
      </c>
    </row>
    <row r="525" spans="1:12" x14ac:dyDescent="0.25">
      <c r="A525" s="1" t="s">
        <v>28</v>
      </c>
      <c r="B525" s="1">
        <v>150</v>
      </c>
      <c r="C525" s="1">
        <v>1</v>
      </c>
      <c r="D525" s="1">
        <v>1</v>
      </c>
      <c r="E525" s="1">
        <v>3</v>
      </c>
      <c r="F525" s="1">
        <v>28.26</v>
      </c>
      <c r="G525" s="1">
        <v>28.7</v>
      </c>
      <c r="H525" s="10">
        <v>33.200000000000003</v>
      </c>
      <c r="I525" s="22">
        <v>0.8</v>
      </c>
      <c r="J525" s="15">
        <v>3.98</v>
      </c>
      <c r="K525" s="16">
        <v>0.81</v>
      </c>
      <c r="L525" s="1">
        <f t="shared" si="8"/>
        <v>5.3572380943915494</v>
      </c>
    </row>
    <row r="526" spans="1:12" x14ac:dyDescent="0.25">
      <c r="A526" s="1" t="s">
        <v>28</v>
      </c>
      <c r="B526" s="1">
        <v>150</v>
      </c>
      <c r="C526" s="1">
        <v>1</v>
      </c>
      <c r="D526" s="1">
        <v>1</v>
      </c>
      <c r="E526" s="1">
        <v>4</v>
      </c>
      <c r="F526" s="1">
        <v>25</v>
      </c>
      <c r="G526" s="1">
        <v>29.3</v>
      </c>
      <c r="H526" s="10">
        <v>32.1</v>
      </c>
      <c r="I526" s="22">
        <v>0.7</v>
      </c>
      <c r="J526" s="15">
        <v>4.01</v>
      </c>
      <c r="K526" s="16">
        <v>0.82</v>
      </c>
      <c r="L526" s="1">
        <f t="shared" si="8"/>
        <v>5.4129474410897434</v>
      </c>
    </row>
    <row r="527" spans="1:12" x14ac:dyDescent="0.25">
      <c r="A527" s="1" t="s">
        <v>28</v>
      </c>
      <c r="B527" s="1">
        <v>200</v>
      </c>
      <c r="C527" s="1">
        <v>1</v>
      </c>
      <c r="D527" s="1">
        <v>1</v>
      </c>
      <c r="E527" s="1">
        <v>1</v>
      </c>
      <c r="F527" s="1">
        <v>28.73</v>
      </c>
      <c r="G527" s="1">
        <v>39.979999999999997</v>
      </c>
      <c r="H527" s="10">
        <v>30.1</v>
      </c>
      <c r="I527" s="22">
        <v>0.7</v>
      </c>
      <c r="J527" s="15">
        <v>4.03</v>
      </c>
      <c r="K527" s="16">
        <v>0.82</v>
      </c>
      <c r="L527" s="1">
        <f t="shared" si="8"/>
        <v>6.3229739838148946</v>
      </c>
    </row>
    <row r="528" spans="1:12" x14ac:dyDescent="0.25">
      <c r="A528" s="1" t="s">
        <v>28</v>
      </c>
      <c r="B528" s="1">
        <v>200</v>
      </c>
      <c r="C528" s="1">
        <v>1</v>
      </c>
      <c r="D528" s="1">
        <v>1</v>
      </c>
      <c r="E528" s="1">
        <v>2</v>
      </c>
      <c r="F528" s="1">
        <v>25.86</v>
      </c>
      <c r="G528" s="1">
        <v>42.87</v>
      </c>
      <c r="H528" s="10">
        <v>32.1</v>
      </c>
      <c r="I528" s="22">
        <v>0.7</v>
      </c>
      <c r="J528" s="15">
        <v>4.0599999999999996</v>
      </c>
      <c r="K528" s="16">
        <v>0.81</v>
      </c>
      <c r="L528" s="1">
        <f t="shared" si="8"/>
        <v>6.5475186139483403</v>
      </c>
    </row>
    <row r="529" spans="1:12" x14ac:dyDescent="0.25">
      <c r="A529" s="1" t="s">
        <v>28</v>
      </c>
      <c r="B529" s="1">
        <v>200</v>
      </c>
      <c r="C529" s="1">
        <v>1</v>
      </c>
      <c r="D529" s="1">
        <v>1</v>
      </c>
      <c r="E529" s="1">
        <v>3</v>
      </c>
      <c r="F529" s="1">
        <v>27.5</v>
      </c>
      <c r="G529" s="1">
        <v>25.15</v>
      </c>
      <c r="H529" s="10">
        <v>32.1</v>
      </c>
      <c r="I529" s="22">
        <v>0.7</v>
      </c>
      <c r="J529" s="15">
        <v>3.98</v>
      </c>
      <c r="K529" s="16">
        <v>0.79</v>
      </c>
      <c r="L529" s="1">
        <f t="shared" si="8"/>
        <v>5.0149775672479331</v>
      </c>
    </row>
    <row r="530" spans="1:12" x14ac:dyDescent="0.25">
      <c r="A530" s="1" t="s">
        <v>28</v>
      </c>
      <c r="B530" s="1">
        <v>200</v>
      </c>
      <c r="C530" s="1">
        <v>1</v>
      </c>
      <c r="D530" s="1">
        <v>1</v>
      </c>
      <c r="E530" s="1">
        <v>4</v>
      </c>
      <c r="F530" s="1">
        <v>26.26</v>
      </c>
      <c r="G530" s="1">
        <v>29.16</v>
      </c>
      <c r="H530" s="10">
        <v>34</v>
      </c>
      <c r="I530" s="22">
        <v>0.8</v>
      </c>
      <c r="J530" s="15">
        <v>4.08</v>
      </c>
      <c r="K530" s="16">
        <v>0.82</v>
      </c>
      <c r="L530" s="1">
        <f t="shared" si="8"/>
        <v>5.4</v>
      </c>
    </row>
    <row r="531" spans="1:12" x14ac:dyDescent="0.25">
      <c r="A531" s="1" t="s">
        <v>28</v>
      </c>
      <c r="B531" s="1">
        <v>0</v>
      </c>
      <c r="C531" s="1">
        <v>2</v>
      </c>
      <c r="D531" s="1">
        <v>1</v>
      </c>
      <c r="E531" s="1">
        <v>1</v>
      </c>
      <c r="F531" s="1">
        <v>28.5</v>
      </c>
      <c r="G531" s="1">
        <v>38.17</v>
      </c>
      <c r="H531" s="10">
        <v>32.1</v>
      </c>
      <c r="I531" s="22">
        <v>0.8</v>
      </c>
      <c r="J531" s="15">
        <v>3.98</v>
      </c>
      <c r="K531" s="16">
        <v>0.8</v>
      </c>
      <c r="L531" s="1">
        <f t="shared" si="8"/>
        <v>6.178187436457395</v>
      </c>
    </row>
    <row r="532" spans="1:12" x14ac:dyDescent="0.25">
      <c r="A532" s="1" t="s">
        <v>28</v>
      </c>
      <c r="B532" s="1">
        <v>0</v>
      </c>
      <c r="C532" s="1">
        <v>2</v>
      </c>
      <c r="D532" s="1">
        <v>1</v>
      </c>
      <c r="E532" s="1">
        <v>2</v>
      </c>
      <c r="F532" s="1">
        <v>29</v>
      </c>
      <c r="G532" s="1">
        <v>43.12</v>
      </c>
      <c r="H532" s="10">
        <v>34.1</v>
      </c>
      <c r="I532" s="22">
        <v>0.7</v>
      </c>
      <c r="J532" s="15">
        <v>4.0999999999999996</v>
      </c>
      <c r="K532" s="16">
        <v>0.81</v>
      </c>
      <c r="L532" s="1">
        <f t="shared" si="8"/>
        <v>6.5665820637528016</v>
      </c>
    </row>
    <row r="533" spans="1:12" x14ac:dyDescent="0.25">
      <c r="A533" s="1" t="s">
        <v>28</v>
      </c>
      <c r="B533" s="1">
        <v>0</v>
      </c>
      <c r="C533" s="1">
        <v>2</v>
      </c>
      <c r="D533" s="1">
        <v>1</v>
      </c>
      <c r="E533" s="1">
        <v>3</v>
      </c>
      <c r="F533" s="1">
        <v>25.2</v>
      </c>
      <c r="G533" s="1">
        <v>37.1</v>
      </c>
      <c r="H533" s="10">
        <v>35.200000000000003</v>
      </c>
      <c r="I533" s="22">
        <v>0.8</v>
      </c>
      <c r="J533" s="15">
        <v>4.1100000000000003</v>
      </c>
      <c r="K533" s="16">
        <v>0.81</v>
      </c>
      <c r="L533" s="1">
        <f t="shared" si="8"/>
        <v>6.0909769331364245</v>
      </c>
    </row>
    <row r="534" spans="1:12" x14ac:dyDescent="0.25">
      <c r="A534" s="1" t="s">
        <v>28</v>
      </c>
      <c r="B534" s="1">
        <v>0</v>
      </c>
      <c r="C534" s="1">
        <v>2</v>
      </c>
      <c r="D534" s="1">
        <v>1</v>
      </c>
      <c r="E534" s="1">
        <v>4</v>
      </c>
      <c r="F534" s="1">
        <v>19.399999999999999</v>
      </c>
      <c r="G534" s="1">
        <v>27.49</v>
      </c>
      <c r="H534" s="10">
        <v>34.1</v>
      </c>
      <c r="I534" s="22">
        <v>0.7</v>
      </c>
      <c r="J534" s="15">
        <v>4.08</v>
      </c>
      <c r="K534" s="16">
        <v>0.8</v>
      </c>
      <c r="L534" s="1">
        <f t="shared" si="8"/>
        <v>5.2430906915673319</v>
      </c>
    </row>
    <row r="535" spans="1:12" x14ac:dyDescent="0.25">
      <c r="A535" s="1" t="s">
        <v>28</v>
      </c>
      <c r="B535" s="1">
        <v>100</v>
      </c>
      <c r="C535" s="1">
        <v>2</v>
      </c>
      <c r="D535" s="1">
        <v>1</v>
      </c>
      <c r="E535" s="1">
        <v>1</v>
      </c>
      <c r="F535" s="1">
        <v>19.7</v>
      </c>
      <c r="G535" s="1">
        <v>33.1</v>
      </c>
      <c r="H535" s="10">
        <v>32.200000000000003</v>
      </c>
      <c r="I535" s="22">
        <v>0.8</v>
      </c>
      <c r="J535" s="15">
        <v>4.0199999999999996</v>
      </c>
      <c r="K535" s="16">
        <v>0.79</v>
      </c>
      <c r="L535" s="1">
        <f t="shared" si="8"/>
        <v>5.7532599454570104</v>
      </c>
    </row>
    <row r="536" spans="1:12" x14ac:dyDescent="0.25">
      <c r="A536" s="1" t="s">
        <v>28</v>
      </c>
      <c r="B536" s="1">
        <v>100</v>
      </c>
      <c r="C536" s="1">
        <v>2</v>
      </c>
      <c r="D536" s="1">
        <v>1</v>
      </c>
      <c r="E536" s="1">
        <v>2</v>
      </c>
      <c r="F536" s="1">
        <v>23.4</v>
      </c>
      <c r="G536" s="1">
        <v>42.84</v>
      </c>
      <c r="H536" s="10">
        <v>34.200000000000003</v>
      </c>
      <c r="I536" s="22">
        <v>0.7</v>
      </c>
      <c r="J536" s="15">
        <v>3.99</v>
      </c>
      <c r="K536" s="16">
        <v>0.8</v>
      </c>
      <c r="L536" s="1">
        <f t="shared" si="8"/>
        <v>6.5452272687814288</v>
      </c>
    </row>
    <row r="537" spans="1:12" x14ac:dyDescent="0.25">
      <c r="A537" s="1" t="s">
        <v>28</v>
      </c>
      <c r="B537" s="1">
        <v>100</v>
      </c>
      <c r="C537" s="1">
        <v>2</v>
      </c>
      <c r="D537" s="1">
        <v>1</v>
      </c>
      <c r="E537" s="1">
        <v>3</v>
      </c>
      <c r="F537" s="1">
        <v>21.3</v>
      </c>
      <c r="G537" s="1">
        <v>49.2</v>
      </c>
      <c r="H537" s="10">
        <v>33.1</v>
      </c>
      <c r="I537" s="22">
        <v>0.8</v>
      </c>
      <c r="J537" s="15">
        <v>4.1100000000000003</v>
      </c>
      <c r="K537" s="16">
        <v>0.81</v>
      </c>
      <c r="L537" s="1">
        <f t="shared" si="8"/>
        <v>7.0142711667000732</v>
      </c>
    </row>
    <row r="538" spans="1:12" x14ac:dyDescent="0.25">
      <c r="A538" s="1" t="s">
        <v>28</v>
      </c>
      <c r="B538" s="1">
        <v>100</v>
      </c>
      <c r="C538" s="1">
        <v>2</v>
      </c>
      <c r="D538" s="1">
        <v>1</v>
      </c>
      <c r="E538" s="1">
        <v>4</v>
      </c>
      <c r="F538" s="1">
        <v>19.2</v>
      </c>
      <c r="G538" s="1">
        <v>32.1</v>
      </c>
      <c r="H538" s="10">
        <v>32.200000000000003</v>
      </c>
      <c r="I538" s="22">
        <v>0.7</v>
      </c>
      <c r="J538" s="15">
        <v>4.1100000000000003</v>
      </c>
      <c r="K538" s="16">
        <v>0.81</v>
      </c>
      <c r="L538" s="1">
        <f t="shared" si="8"/>
        <v>5.6656861896861184</v>
      </c>
    </row>
    <row r="539" spans="1:12" x14ac:dyDescent="0.25">
      <c r="A539" s="1" t="s">
        <v>28</v>
      </c>
      <c r="B539" s="1">
        <v>150</v>
      </c>
      <c r="C539" s="1">
        <v>2</v>
      </c>
      <c r="D539" s="1">
        <v>1</v>
      </c>
      <c r="E539" s="1">
        <v>1</v>
      </c>
      <c r="F539" s="1">
        <v>27.1</v>
      </c>
      <c r="G539" s="1">
        <v>23.1</v>
      </c>
      <c r="H539" s="10">
        <v>32.1</v>
      </c>
      <c r="I539" s="22">
        <v>0.8</v>
      </c>
      <c r="J539" s="15">
        <v>3.96</v>
      </c>
      <c r="K539" s="16">
        <v>0.81</v>
      </c>
      <c r="L539" s="1">
        <f t="shared" si="8"/>
        <v>4.8062459362791667</v>
      </c>
    </row>
    <row r="540" spans="1:12" x14ac:dyDescent="0.25">
      <c r="A540" s="1" t="s">
        <v>28</v>
      </c>
      <c r="B540" s="1">
        <v>150</v>
      </c>
      <c r="C540" s="1">
        <v>2</v>
      </c>
      <c r="D540" s="1">
        <v>1</v>
      </c>
      <c r="E540" s="1">
        <v>2</v>
      </c>
      <c r="F540" s="1">
        <v>25.5</v>
      </c>
      <c r="G540" s="1">
        <v>32.1</v>
      </c>
      <c r="H540" s="10">
        <v>32.9</v>
      </c>
      <c r="I540" s="22">
        <v>0.7</v>
      </c>
      <c r="J540" s="15">
        <v>3.99</v>
      </c>
      <c r="K540" s="16">
        <v>0.82</v>
      </c>
      <c r="L540" s="1">
        <f t="shared" si="8"/>
        <v>5.6656861896861184</v>
      </c>
    </row>
    <row r="541" spans="1:12" x14ac:dyDescent="0.25">
      <c r="A541" s="1" t="s">
        <v>28</v>
      </c>
      <c r="B541" s="1">
        <v>150</v>
      </c>
      <c r="C541" s="1">
        <v>2</v>
      </c>
      <c r="D541" s="1">
        <v>1</v>
      </c>
      <c r="E541" s="1">
        <v>3</v>
      </c>
      <c r="F541" s="1">
        <v>26.2</v>
      </c>
      <c r="G541" s="1">
        <v>45.22</v>
      </c>
      <c r="H541" s="10">
        <v>34.1</v>
      </c>
      <c r="I541" s="22">
        <v>0.7</v>
      </c>
      <c r="J541" s="15">
        <v>4.0199999999999996</v>
      </c>
      <c r="K541" s="16">
        <v>0.8</v>
      </c>
      <c r="L541" s="1">
        <f t="shared" si="8"/>
        <v>6.7245817713817715</v>
      </c>
    </row>
    <row r="542" spans="1:12" x14ac:dyDescent="0.25">
      <c r="A542" s="1" t="s">
        <v>28</v>
      </c>
      <c r="B542" s="1">
        <v>150</v>
      </c>
      <c r="C542" s="1">
        <v>2</v>
      </c>
      <c r="D542" s="1">
        <v>1</v>
      </c>
      <c r="E542" s="1">
        <v>4</v>
      </c>
      <c r="F542" s="1">
        <v>21.1</v>
      </c>
      <c r="G542" s="1">
        <v>27.6</v>
      </c>
      <c r="H542" s="10">
        <v>33.200000000000003</v>
      </c>
      <c r="I542" s="22">
        <v>0.7</v>
      </c>
      <c r="J542" s="15">
        <v>4.0999999999999996</v>
      </c>
      <c r="K542" s="16">
        <v>0.8</v>
      </c>
      <c r="L542" s="1">
        <f t="shared" si="8"/>
        <v>5.253570214625479</v>
      </c>
    </row>
    <row r="543" spans="1:12" x14ac:dyDescent="0.25">
      <c r="A543" s="1" t="s">
        <v>28</v>
      </c>
      <c r="B543" s="1">
        <v>200</v>
      </c>
      <c r="C543" s="1">
        <v>2</v>
      </c>
      <c r="D543" s="1">
        <v>1</v>
      </c>
      <c r="E543" s="1">
        <v>1</v>
      </c>
      <c r="F543" s="1">
        <v>20.8</v>
      </c>
      <c r="G543" s="1">
        <v>32.4</v>
      </c>
      <c r="H543" s="10">
        <v>32.1</v>
      </c>
      <c r="I543" s="22">
        <v>0.7</v>
      </c>
      <c r="J543" s="15">
        <v>4.03</v>
      </c>
      <c r="K543" s="16">
        <v>0.81</v>
      </c>
      <c r="L543" s="1">
        <f t="shared" si="8"/>
        <v>5.6920997883030831</v>
      </c>
    </row>
    <row r="544" spans="1:12" x14ac:dyDescent="0.25">
      <c r="A544" s="1" t="s">
        <v>28</v>
      </c>
      <c r="B544" s="1">
        <v>200</v>
      </c>
      <c r="C544" s="1">
        <v>2</v>
      </c>
      <c r="D544" s="1">
        <v>1</v>
      </c>
      <c r="E544" s="1">
        <v>2</v>
      </c>
      <c r="F544" s="1">
        <v>28.8</v>
      </c>
      <c r="G544" s="1">
        <v>29.8</v>
      </c>
      <c r="H544" s="10">
        <v>31.5</v>
      </c>
      <c r="I544" s="22">
        <v>0.7</v>
      </c>
      <c r="J544" s="15">
        <v>4.1100000000000003</v>
      </c>
      <c r="K544" s="16">
        <v>0.8</v>
      </c>
      <c r="L544" s="1">
        <f t="shared" si="8"/>
        <v>5.4589376255824726</v>
      </c>
    </row>
    <row r="545" spans="1:12" x14ac:dyDescent="0.25">
      <c r="A545" s="1" t="s">
        <v>28</v>
      </c>
      <c r="B545" s="1">
        <v>200</v>
      </c>
      <c r="C545" s="1">
        <v>2</v>
      </c>
      <c r="D545" s="1">
        <v>1</v>
      </c>
      <c r="E545" s="1">
        <v>3</v>
      </c>
      <c r="F545" s="1">
        <v>30.5</v>
      </c>
      <c r="G545" s="1">
        <v>29.2</v>
      </c>
      <c r="H545" s="10">
        <v>33.200000000000003</v>
      </c>
      <c r="I545" s="22">
        <v>0.7</v>
      </c>
      <c r="J545" s="15">
        <v>3.95</v>
      </c>
      <c r="K545" s="16">
        <v>0.79</v>
      </c>
      <c r="L545" s="1">
        <f t="shared" si="8"/>
        <v>5.4037024344425184</v>
      </c>
    </row>
    <row r="546" spans="1:12" x14ac:dyDescent="0.25">
      <c r="A546" s="1" t="s">
        <v>28</v>
      </c>
      <c r="B546" s="1">
        <v>200</v>
      </c>
      <c r="C546" s="1">
        <v>2</v>
      </c>
      <c r="D546" s="1">
        <v>1</v>
      </c>
      <c r="E546" s="1">
        <v>4</v>
      </c>
      <c r="F546" s="1">
        <v>12.1</v>
      </c>
      <c r="G546" s="1">
        <v>38.14</v>
      </c>
      <c r="H546" s="10">
        <v>32.1</v>
      </c>
      <c r="I546" s="22">
        <v>0.8</v>
      </c>
      <c r="J546" s="15">
        <v>3.97</v>
      </c>
      <c r="K546" s="16">
        <v>0.8</v>
      </c>
      <c r="L546" s="1">
        <f t="shared" si="8"/>
        <v>6.1757590626578045</v>
      </c>
    </row>
    <row r="547" spans="1:12" x14ac:dyDescent="0.25">
      <c r="A547" s="1" t="s">
        <v>28</v>
      </c>
      <c r="B547" s="1">
        <v>0</v>
      </c>
      <c r="C547" s="1">
        <v>3</v>
      </c>
      <c r="D547" s="1">
        <v>1</v>
      </c>
      <c r="E547" s="1">
        <v>1</v>
      </c>
      <c r="F547" s="1">
        <v>24.7</v>
      </c>
      <c r="G547" s="1">
        <v>25.28</v>
      </c>
      <c r="H547" s="10">
        <v>34.6</v>
      </c>
      <c r="I547" s="22">
        <v>0.8</v>
      </c>
      <c r="J547" s="15">
        <v>4.01</v>
      </c>
      <c r="K547" s="16">
        <v>0.8</v>
      </c>
      <c r="L547" s="1">
        <f t="shared" si="8"/>
        <v>5.0279220359906143</v>
      </c>
    </row>
    <row r="548" spans="1:12" x14ac:dyDescent="0.25">
      <c r="A548" s="1" t="s">
        <v>28</v>
      </c>
      <c r="B548" s="1">
        <v>0</v>
      </c>
      <c r="C548" s="1">
        <v>3</v>
      </c>
      <c r="D548" s="1">
        <v>1</v>
      </c>
      <c r="E548" s="1">
        <v>2</v>
      </c>
      <c r="F548" s="1">
        <v>33.299999999999997</v>
      </c>
      <c r="G548" s="1">
        <v>23.8</v>
      </c>
      <c r="H548" s="10">
        <v>34.9</v>
      </c>
      <c r="I548" s="22">
        <v>0.7</v>
      </c>
      <c r="J548" s="15">
        <v>4.0999999999999996</v>
      </c>
      <c r="K548" s="16">
        <v>0.81</v>
      </c>
      <c r="L548" s="1">
        <f t="shared" si="8"/>
        <v>4.8785243670601872</v>
      </c>
    </row>
    <row r="549" spans="1:12" x14ac:dyDescent="0.25">
      <c r="A549" s="1" t="s">
        <v>28</v>
      </c>
      <c r="B549" s="1">
        <v>0</v>
      </c>
      <c r="C549" s="1">
        <v>3</v>
      </c>
      <c r="D549" s="1">
        <v>1</v>
      </c>
      <c r="E549" s="1">
        <v>3</v>
      </c>
      <c r="F549" s="1">
        <v>32.4</v>
      </c>
      <c r="G549" s="1">
        <v>32.5</v>
      </c>
      <c r="H549" s="10">
        <v>33.1</v>
      </c>
      <c r="I549" s="22">
        <v>0.8</v>
      </c>
      <c r="J549" s="15">
        <v>4.1399999999999997</v>
      </c>
      <c r="K549" s="16">
        <v>0.82</v>
      </c>
      <c r="L549" s="1">
        <f t="shared" si="8"/>
        <v>5.7008771254956896</v>
      </c>
    </row>
    <row r="550" spans="1:12" x14ac:dyDescent="0.25">
      <c r="A550" s="1" t="s">
        <v>28</v>
      </c>
      <c r="B550" s="1">
        <v>0</v>
      </c>
      <c r="C550" s="1">
        <v>3</v>
      </c>
      <c r="D550" s="1">
        <v>1</v>
      </c>
      <c r="E550" s="1">
        <v>4</v>
      </c>
      <c r="F550" s="1">
        <v>32.200000000000003</v>
      </c>
      <c r="G550" s="1">
        <v>28.21</v>
      </c>
      <c r="H550" s="10">
        <v>32.6</v>
      </c>
      <c r="I550" s="22">
        <v>0.7</v>
      </c>
      <c r="J550" s="15">
        <v>4.17</v>
      </c>
      <c r="K550" s="16">
        <v>0.83</v>
      </c>
      <c r="L550" s="1">
        <f t="shared" si="8"/>
        <v>5.3113086899558004</v>
      </c>
    </row>
    <row r="551" spans="1:12" x14ac:dyDescent="0.25">
      <c r="A551" s="1" t="s">
        <v>28</v>
      </c>
      <c r="B551" s="1">
        <v>100</v>
      </c>
      <c r="C551" s="1">
        <v>3</v>
      </c>
      <c r="D551" s="1">
        <v>1</v>
      </c>
      <c r="E551" s="1">
        <v>1</v>
      </c>
      <c r="F551" s="1">
        <v>26.7</v>
      </c>
      <c r="G551" s="1">
        <v>29.6</v>
      </c>
      <c r="H551" s="10">
        <v>36.799999999999997</v>
      </c>
      <c r="I551" s="22">
        <v>0.8</v>
      </c>
      <c r="J551" s="15">
        <v>4.07</v>
      </c>
      <c r="K551" s="16">
        <v>0.81</v>
      </c>
      <c r="L551" s="1">
        <f t="shared" si="8"/>
        <v>5.440588203494177</v>
      </c>
    </row>
    <row r="552" spans="1:12" x14ac:dyDescent="0.25">
      <c r="A552" s="1" t="s">
        <v>28</v>
      </c>
      <c r="B552" s="1">
        <v>100</v>
      </c>
      <c r="C552" s="1">
        <v>3</v>
      </c>
      <c r="D552" s="1">
        <v>1</v>
      </c>
      <c r="E552" s="1">
        <v>2</v>
      </c>
      <c r="F552" s="1">
        <v>25.3</v>
      </c>
      <c r="G552" s="1">
        <v>27.11</v>
      </c>
      <c r="H552" s="10">
        <v>33.200000000000003</v>
      </c>
      <c r="I552" s="22">
        <v>0.8</v>
      </c>
      <c r="J552" s="15">
        <v>3.98</v>
      </c>
      <c r="K552" s="16">
        <v>0.79</v>
      </c>
      <c r="L552" s="1">
        <f t="shared" si="8"/>
        <v>5.206726418777925</v>
      </c>
    </row>
    <row r="553" spans="1:12" x14ac:dyDescent="0.25">
      <c r="A553" s="1" t="s">
        <v>28</v>
      </c>
      <c r="B553" s="1">
        <v>100</v>
      </c>
      <c r="C553" s="1">
        <v>3</v>
      </c>
      <c r="D553" s="1">
        <v>1</v>
      </c>
      <c r="E553" s="1">
        <v>3</v>
      </c>
      <c r="F553" s="1">
        <v>26.3</v>
      </c>
      <c r="G553" s="1">
        <v>33.15</v>
      </c>
      <c r="H553" s="10">
        <v>34.200000000000003</v>
      </c>
      <c r="I553" s="22">
        <v>0.7</v>
      </c>
      <c r="J553" s="15">
        <v>4.0199999999999996</v>
      </c>
      <c r="K553" s="16">
        <v>0.8</v>
      </c>
      <c r="L553" s="1">
        <f t="shared" si="8"/>
        <v>5.7576036681939122</v>
      </c>
    </row>
    <row r="554" spans="1:12" x14ac:dyDescent="0.25">
      <c r="A554" s="1" t="s">
        <v>28</v>
      </c>
      <c r="B554" s="1">
        <v>100</v>
      </c>
      <c r="C554" s="1">
        <v>3</v>
      </c>
      <c r="D554" s="1">
        <v>1</v>
      </c>
      <c r="E554" s="1">
        <v>4</v>
      </c>
      <c r="F554" s="1">
        <v>22.6</v>
      </c>
      <c r="G554" s="1">
        <v>42.1</v>
      </c>
      <c r="H554" s="10">
        <v>31.3</v>
      </c>
      <c r="I554" s="22">
        <v>0.8</v>
      </c>
      <c r="J554" s="15">
        <v>3.99</v>
      </c>
      <c r="K554" s="16">
        <v>0.8</v>
      </c>
      <c r="L554" s="1">
        <f t="shared" si="8"/>
        <v>6.4884512790033337</v>
      </c>
    </row>
    <row r="555" spans="1:12" x14ac:dyDescent="0.25">
      <c r="A555" s="1" t="s">
        <v>28</v>
      </c>
      <c r="B555" s="1">
        <v>150</v>
      </c>
      <c r="C555" s="1">
        <v>3</v>
      </c>
      <c r="D555" s="1">
        <v>1</v>
      </c>
      <c r="E555" s="1">
        <v>1</v>
      </c>
      <c r="F555" s="1">
        <v>26.7</v>
      </c>
      <c r="G555" s="1">
        <v>37.1</v>
      </c>
      <c r="H555" s="10">
        <v>34.200000000000003</v>
      </c>
      <c r="I555" s="22">
        <v>0.8</v>
      </c>
      <c r="J555" s="15">
        <v>4.0199999999999996</v>
      </c>
      <c r="K555" s="16">
        <v>0.8</v>
      </c>
      <c r="L555" s="1">
        <f t="shared" si="8"/>
        <v>6.0909769331364245</v>
      </c>
    </row>
    <row r="556" spans="1:12" x14ac:dyDescent="0.25">
      <c r="A556" s="1" t="s">
        <v>28</v>
      </c>
      <c r="B556" s="1">
        <v>150</v>
      </c>
      <c r="C556" s="1">
        <v>3</v>
      </c>
      <c r="D556" s="1">
        <v>1</v>
      </c>
      <c r="E556" s="1">
        <v>2</v>
      </c>
      <c r="F556" s="1">
        <v>22.7</v>
      </c>
      <c r="G556" s="1">
        <v>18.2</v>
      </c>
      <c r="H556" s="10">
        <v>32.1</v>
      </c>
      <c r="I556" s="22">
        <v>0.7</v>
      </c>
      <c r="J556" s="15">
        <v>4.08</v>
      </c>
      <c r="K556" s="16">
        <v>0.81</v>
      </c>
      <c r="L556" s="1">
        <f t="shared" si="8"/>
        <v>4.2661458015403086</v>
      </c>
    </row>
    <row r="557" spans="1:12" x14ac:dyDescent="0.25">
      <c r="A557" s="1" t="s">
        <v>28</v>
      </c>
      <c r="B557" s="1">
        <v>150</v>
      </c>
      <c r="C557" s="1">
        <v>3</v>
      </c>
      <c r="D557" s="1">
        <v>1</v>
      </c>
      <c r="E557" s="1">
        <v>3</v>
      </c>
      <c r="F557" s="1">
        <v>31.1</v>
      </c>
      <c r="G557" s="1">
        <v>49.1</v>
      </c>
      <c r="H557" s="10">
        <v>34.299999999999997</v>
      </c>
      <c r="I557" s="22">
        <v>0.8</v>
      </c>
      <c r="J557" s="15">
        <v>3.99</v>
      </c>
      <c r="K557" s="16">
        <v>0.79</v>
      </c>
      <c r="L557" s="1">
        <f t="shared" si="8"/>
        <v>7.0071392165419404</v>
      </c>
    </row>
    <row r="558" spans="1:12" x14ac:dyDescent="0.25">
      <c r="A558" s="1" t="s">
        <v>28</v>
      </c>
      <c r="B558" s="1">
        <v>150</v>
      </c>
      <c r="C558" s="1">
        <v>3</v>
      </c>
      <c r="D558" s="1">
        <v>1</v>
      </c>
      <c r="E558" s="1">
        <v>4</v>
      </c>
      <c r="F558" s="1">
        <v>28.8</v>
      </c>
      <c r="G558" s="1">
        <v>103</v>
      </c>
      <c r="H558" s="10">
        <v>34.1</v>
      </c>
      <c r="I558" s="22">
        <v>0.8</v>
      </c>
      <c r="J558" s="15">
        <v>3.98</v>
      </c>
      <c r="K558" s="16">
        <v>0.8</v>
      </c>
      <c r="L558" s="1">
        <f t="shared" si="8"/>
        <v>10.148891565092219</v>
      </c>
    </row>
    <row r="559" spans="1:12" x14ac:dyDescent="0.25">
      <c r="A559" s="1" t="s">
        <v>28</v>
      </c>
      <c r="B559" s="1">
        <v>200</v>
      </c>
      <c r="C559" s="1">
        <v>3</v>
      </c>
      <c r="D559" s="1">
        <v>1</v>
      </c>
      <c r="E559" s="1">
        <v>1</v>
      </c>
      <c r="F559" s="1">
        <v>30.4</v>
      </c>
      <c r="G559" s="1">
        <v>27.1</v>
      </c>
      <c r="H559" s="10">
        <v>34.299999999999997</v>
      </c>
      <c r="I559" s="22">
        <v>0.8</v>
      </c>
      <c r="J559" s="15">
        <v>4.01</v>
      </c>
      <c r="K559" s="16">
        <v>0.8</v>
      </c>
      <c r="L559" s="1">
        <f t="shared" si="8"/>
        <v>5.205766033928148</v>
      </c>
    </row>
    <row r="560" spans="1:12" x14ac:dyDescent="0.25">
      <c r="A560" s="1" t="s">
        <v>28</v>
      </c>
      <c r="B560" s="1">
        <v>200</v>
      </c>
      <c r="C560" s="1">
        <v>3</v>
      </c>
      <c r="D560" s="1">
        <v>1</v>
      </c>
      <c r="E560" s="1">
        <v>2</v>
      </c>
      <c r="F560" s="1">
        <v>23.4</v>
      </c>
      <c r="G560" s="1">
        <v>38.11</v>
      </c>
      <c r="H560" s="10">
        <v>34.200000000000003</v>
      </c>
      <c r="I560" s="22">
        <v>0.8</v>
      </c>
      <c r="J560" s="15">
        <v>4.04</v>
      </c>
      <c r="K560" s="16">
        <v>0.81</v>
      </c>
      <c r="L560" s="1">
        <f t="shared" si="8"/>
        <v>6.1733297336202604</v>
      </c>
    </row>
    <row r="561" spans="1:12" x14ac:dyDescent="0.25">
      <c r="A561" s="1" t="s">
        <v>28</v>
      </c>
      <c r="B561" s="1">
        <v>200</v>
      </c>
      <c r="C561" s="1">
        <v>3</v>
      </c>
      <c r="D561" s="1">
        <v>1</v>
      </c>
      <c r="E561" s="1">
        <v>3</v>
      </c>
      <c r="F561" s="1">
        <v>24.6</v>
      </c>
      <c r="G561" s="1">
        <v>39.450000000000003</v>
      </c>
      <c r="H561" s="10">
        <v>32.200000000000003</v>
      </c>
      <c r="I561" s="22">
        <v>0.7</v>
      </c>
      <c r="J561" s="15">
        <v>4.0199999999999996</v>
      </c>
      <c r="K561" s="16">
        <v>0.8</v>
      </c>
      <c r="L561" s="1">
        <f t="shared" si="8"/>
        <v>6.2809234989768825</v>
      </c>
    </row>
    <row r="562" spans="1:12" x14ac:dyDescent="0.25">
      <c r="A562" s="1" t="s">
        <v>28</v>
      </c>
      <c r="B562" s="1">
        <v>200</v>
      </c>
      <c r="C562" s="1">
        <v>3</v>
      </c>
      <c r="D562" s="1">
        <v>1</v>
      </c>
      <c r="E562" s="1">
        <v>4</v>
      </c>
      <c r="F562" s="1">
        <v>20.399999999999999</v>
      </c>
      <c r="G562" s="1">
        <v>41.57</v>
      </c>
      <c r="H562" s="10">
        <v>31.3</v>
      </c>
      <c r="I562" s="22">
        <v>0.7</v>
      </c>
      <c r="J562" s="15">
        <v>3.99</v>
      </c>
      <c r="K562" s="16">
        <v>0.79</v>
      </c>
      <c r="L562" s="1">
        <f t="shared" si="8"/>
        <v>6.4474801279259477</v>
      </c>
    </row>
    <row r="563" spans="1:12" x14ac:dyDescent="0.25">
      <c r="A563" s="1" t="s">
        <v>28</v>
      </c>
      <c r="B563" s="1">
        <v>0</v>
      </c>
      <c r="C563" s="1">
        <v>4</v>
      </c>
      <c r="D563" s="1">
        <v>1</v>
      </c>
      <c r="E563" s="1">
        <v>1</v>
      </c>
      <c r="F563" s="1">
        <v>25.6</v>
      </c>
      <c r="G563" s="1">
        <v>45.1</v>
      </c>
      <c r="H563" s="10">
        <v>33.1</v>
      </c>
      <c r="I563" s="22">
        <v>0.8</v>
      </c>
      <c r="J563" s="15">
        <v>4.28</v>
      </c>
      <c r="K563" s="16">
        <v>0.84</v>
      </c>
      <c r="L563" s="1">
        <f t="shared" si="8"/>
        <v>6.7156533561523259</v>
      </c>
    </row>
    <row r="564" spans="1:12" x14ac:dyDescent="0.25">
      <c r="A564" s="1" t="s">
        <v>28</v>
      </c>
      <c r="B564" s="1">
        <v>0</v>
      </c>
      <c r="C564" s="1">
        <v>4</v>
      </c>
      <c r="D564" s="1">
        <v>1</v>
      </c>
      <c r="E564" s="1">
        <v>2</v>
      </c>
      <c r="F564" s="1">
        <v>29.4</v>
      </c>
      <c r="G564" s="1">
        <v>38.200000000000003</v>
      </c>
      <c r="H564" s="10">
        <v>35.1</v>
      </c>
      <c r="I564" s="22">
        <v>0.8</v>
      </c>
      <c r="J564" s="15">
        <v>4.32</v>
      </c>
      <c r="K564" s="16">
        <v>0.85</v>
      </c>
      <c r="L564" s="1">
        <f t="shared" si="8"/>
        <v>6.1806148561449774</v>
      </c>
    </row>
    <row r="565" spans="1:12" x14ac:dyDescent="0.25">
      <c r="A565" s="1" t="s">
        <v>28</v>
      </c>
      <c r="B565" s="1">
        <v>0</v>
      </c>
      <c r="C565" s="1">
        <v>4</v>
      </c>
      <c r="D565" s="1">
        <v>1</v>
      </c>
      <c r="E565" s="1">
        <v>3</v>
      </c>
      <c r="F565" s="1">
        <v>25.25</v>
      </c>
      <c r="G565" s="1">
        <v>23.5</v>
      </c>
      <c r="H565" s="10">
        <v>34.700000000000003</v>
      </c>
      <c r="I565" s="22">
        <v>0.7</v>
      </c>
      <c r="J565" s="15">
        <v>4.24</v>
      </c>
      <c r="K565" s="16">
        <v>0.83</v>
      </c>
      <c r="L565" s="1">
        <f t="shared" si="8"/>
        <v>4.8476798574163293</v>
      </c>
    </row>
    <row r="566" spans="1:12" x14ac:dyDescent="0.25">
      <c r="A566" s="1" t="s">
        <v>28</v>
      </c>
      <c r="B566" s="1">
        <v>0</v>
      </c>
      <c r="C566" s="1">
        <v>4</v>
      </c>
      <c r="D566" s="1">
        <v>1</v>
      </c>
      <c r="E566" s="1">
        <v>4</v>
      </c>
      <c r="F566" s="1">
        <v>24.15</v>
      </c>
      <c r="G566" s="1">
        <v>35.4</v>
      </c>
      <c r="H566" s="10">
        <v>34.200000000000003</v>
      </c>
      <c r="I566" s="22">
        <v>0.8</v>
      </c>
      <c r="J566" s="15">
        <v>4.38</v>
      </c>
      <c r="K566" s="16">
        <v>0.86</v>
      </c>
      <c r="L566" s="1">
        <f t="shared" si="8"/>
        <v>5.9497899122574065</v>
      </c>
    </row>
    <row r="567" spans="1:12" x14ac:dyDescent="0.25">
      <c r="A567" s="1" t="s">
        <v>28</v>
      </c>
      <c r="B567" s="1">
        <v>100</v>
      </c>
      <c r="C567" s="1">
        <v>4</v>
      </c>
      <c r="D567" s="1">
        <v>1</v>
      </c>
      <c r="E567" s="1">
        <v>1</v>
      </c>
      <c r="F567" s="1">
        <v>34.4</v>
      </c>
      <c r="G567" s="1">
        <v>28.7</v>
      </c>
      <c r="H567" s="10">
        <v>35.1</v>
      </c>
      <c r="I567" s="22">
        <v>0.8</v>
      </c>
      <c r="J567" s="15">
        <v>4.1900000000000004</v>
      </c>
      <c r="K567" s="16">
        <v>0.83</v>
      </c>
      <c r="L567" s="1">
        <f t="shared" si="8"/>
        <v>5.3572380943915494</v>
      </c>
    </row>
    <row r="568" spans="1:12" x14ac:dyDescent="0.25">
      <c r="A568" s="1" t="s">
        <v>28</v>
      </c>
      <c r="B568" s="1">
        <v>100</v>
      </c>
      <c r="C568" s="1">
        <v>4</v>
      </c>
      <c r="D568" s="1">
        <v>1</v>
      </c>
      <c r="E568" s="1">
        <v>2</v>
      </c>
      <c r="F568" s="1">
        <v>31.1</v>
      </c>
      <c r="G568" s="1">
        <v>38.4</v>
      </c>
      <c r="H568" s="10">
        <v>34.200000000000003</v>
      </c>
      <c r="I568" s="22">
        <v>0.7</v>
      </c>
      <c r="J568" s="15">
        <v>4.12</v>
      </c>
      <c r="K568" s="16">
        <v>0.83</v>
      </c>
      <c r="L568" s="1">
        <f t="shared" si="8"/>
        <v>6.1967733539318672</v>
      </c>
    </row>
    <row r="569" spans="1:12" x14ac:dyDescent="0.25">
      <c r="A569" s="1" t="s">
        <v>28</v>
      </c>
      <c r="B569" s="1">
        <v>100</v>
      </c>
      <c r="C569" s="1">
        <v>4</v>
      </c>
      <c r="D569" s="1">
        <v>1</v>
      </c>
      <c r="E569" s="1">
        <v>3</v>
      </c>
      <c r="F569" s="1">
        <v>33.5</v>
      </c>
      <c r="G569" s="1">
        <v>41.5</v>
      </c>
      <c r="H569" s="10">
        <v>33.299999999999997</v>
      </c>
      <c r="I569" s="22">
        <v>0.8</v>
      </c>
      <c r="J569" s="15">
        <v>4.08</v>
      </c>
      <c r="K569" s="16">
        <v>0.82</v>
      </c>
      <c r="L569" s="1">
        <f t="shared" si="8"/>
        <v>6.4420493633625631</v>
      </c>
    </row>
    <row r="570" spans="1:12" x14ac:dyDescent="0.25">
      <c r="A570" s="1" t="s">
        <v>28</v>
      </c>
      <c r="B570" s="1">
        <v>100</v>
      </c>
      <c r="C570" s="1">
        <v>4</v>
      </c>
      <c r="D570" s="1">
        <v>1</v>
      </c>
      <c r="E570" s="1">
        <v>4</v>
      </c>
      <c r="F570" s="1">
        <v>28.5</v>
      </c>
      <c r="G570" s="1">
        <v>28.7</v>
      </c>
      <c r="H570" s="10">
        <v>32.1</v>
      </c>
      <c r="I570" s="22">
        <v>0.7</v>
      </c>
      <c r="J570" s="15">
        <v>4.0999999999999996</v>
      </c>
      <c r="K570" s="16">
        <v>0.81</v>
      </c>
      <c r="L570" s="1">
        <f t="shared" si="8"/>
        <v>5.3572380943915494</v>
      </c>
    </row>
    <row r="571" spans="1:12" x14ac:dyDescent="0.25">
      <c r="A571" s="1" t="s">
        <v>28</v>
      </c>
      <c r="B571" s="1">
        <v>150</v>
      </c>
      <c r="C571" s="1">
        <v>4</v>
      </c>
      <c r="D571" s="1">
        <v>1</v>
      </c>
      <c r="E571" s="1">
        <v>1</v>
      </c>
      <c r="F571" s="1">
        <v>30</v>
      </c>
      <c r="G571" s="1">
        <v>41.4</v>
      </c>
      <c r="H571" s="10">
        <v>33.200000000000003</v>
      </c>
      <c r="I571" s="22">
        <v>0.7</v>
      </c>
      <c r="J571" s="15">
        <v>4.07</v>
      </c>
      <c r="K571" s="16">
        <v>0.82</v>
      </c>
      <c r="L571" s="1">
        <f t="shared" si="8"/>
        <v>6.4342831768581652</v>
      </c>
    </row>
    <row r="572" spans="1:12" x14ac:dyDescent="0.25">
      <c r="A572" s="1" t="s">
        <v>28</v>
      </c>
      <c r="B572" s="1">
        <v>150</v>
      </c>
      <c r="C572" s="1">
        <v>4</v>
      </c>
      <c r="D572" s="1">
        <v>1</v>
      </c>
      <c r="E572" s="1">
        <v>2</v>
      </c>
      <c r="F572" s="1">
        <v>33.299999999999997</v>
      </c>
      <c r="G572" s="1">
        <v>28.5</v>
      </c>
      <c r="H572" s="10">
        <v>33.299999999999997</v>
      </c>
      <c r="I572" s="22">
        <v>0.8</v>
      </c>
      <c r="J572" s="15">
        <v>4.0199999999999996</v>
      </c>
      <c r="K572" s="16">
        <v>0.81</v>
      </c>
      <c r="L572" s="1">
        <f t="shared" si="8"/>
        <v>5.3385391260156556</v>
      </c>
    </row>
    <row r="573" spans="1:12" x14ac:dyDescent="0.25">
      <c r="A573" s="1" t="s">
        <v>28</v>
      </c>
      <c r="B573" s="1">
        <v>150</v>
      </c>
      <c r="C573" s="1">
        <v>4</v>
      </c>
      <c r="D573" s="1">
        <v>1</v>
      </c>
      <c r="E573" s="1">
        <v>3</v>
      </c>
      <c r="F573" s="1">
        <v>25.2</v>
      </c>
      <c r="G573" s="1">
        <v>35.1</v>
      </c>
      <c r="H573" s="10">
        <v>33.1</v>
      </c>
      <c r="I573" s="22">
        <v>0.7</v>
      </c>
      <c r="J573" s="15">
        <v>4.1399999999999997</v>
      </c>
      <c r="K573" s="16">
        <v>0.82</v>
      </c>
      <c r="L573" s="1">
        <f t="shared" si="8"/>
        <v>5.92452529743945</v>
      </c>
    </row>
    <row r="574" spans="1:12" x14ac:dyDescent="0.25">
      <c r="A574" s="1" t="s">
        <v>28</v>
      </c>
      <c r="B574" s="1">
        <v>150</v>
      </c>
      <c r="C574" s="1">
        <v>4</v>
      </c>
      <c r="D574" s="1">
        <v>1</v>
      </c>
      <c r="E574" s="1">
        <v>4</v>
      </c>
      <c r="F574" s="1">
        <v>29.2</v>
      </c>
      <c r="G574" s="1">
        <v>23.7</v>
      </c>
      <c r="H574" s="10">
        <v>33.200000000000003</v>
      </c>
      <c r="I574" s="22">
        <v>0.7</v>
      </c>
      <c r="J574" s="15">
        <v>4.1900000000000004</v>
      </c>
      <c r="K574" s="16">
        <v>0.83</v>
      </c>
      <c r="L574" s="1">
        <f t="shared" si="8"/>
        <v>4.8682645778552338</v>
      </c>
    </row>
    <row r="575" spans="1:12" x14ac:dyDescent="0.25">
      <c r="A575" s="1" t="s">
        <v>28</v>
      </c>
      <c r="B575" s="1">
        <v>200</v>
      </c>
      <c r="C575" s="1">
        <v>4</v>
      </c>
      <c r="D575" s="1">
        <v>1</v>
      </c>
      <c r="E575" s="1">
        <v>1</v>
      </c>
      <c r="F575" s="1">
        <v>30.2</v>
      </c>
      <c r="G575" s="1">
        <v>28.71</v>
      </c>
      <c r="H575" s="10">
        <v>33.1</v>
      </c>
      <c r="I575" s="22">
        <v>0.7</v>
      </c>
      <c r="J575" s="15">
        <v>4.09</v>
      </c>
      <c r="K575" s="16">
        <v>0.81</v>
      </c>
      <c r="L575" s="1">
        <f t="shared" si="8"/>
        <v>5.3581713298475258</v>
      </c>
    </row>
    <row r="576" spans="1:12" x14ac:dyDescent="0.25">
      <c r="A576" s="1" t="s">
        <v>28</v>
      </c>
      <c r="B576" s="1">
        <v>200</v>
      </c>
      <c r="C576" s="1">
        <v>4</v>
      </c>
      <c r="D576" s="1">
        <v>1</v>
      </c>
      <c r="E576" s="1">
        <v>2</v>
      </c>
      <c r="F576" s="1">
        <v>31.1</v>
      </c>
      <c r="G576" s="1">
        <v>27.14</v>
      </c>
      <c r="H576" s="10">
        <v>33.200000000000003</v>
      </c>
      <c r="I576" s="22">
        <v>0.7</v>
      </c>
      <c r="J576" s="15">
        <v>4.08</v>
      </c>
      <c r="K576" s="16">
        <v>0.81</v>
      </c>
      <c r="L576" s="1">
        <f t="shared" si="8"/>
        <v>5.2096065110524421</v>
      </c>
    </row>
    <row r="577" spans="1:12" x14ac:dyDescent="0.25">
      <c r="A577" s="1" t="s">
        <v>28</v>
      </c>
      <c r="B577" s="1">
        <v>200</v>
      </c>
      <c r="C577" s="1">
        <v>4</v>
      </c>
      <c r="D577" s="1">
        <v>1</v>
      </c>
      <c r="E577" s="1">
        <v>3</v>
      </c>
      <c r="F577" s="1">
        <v>28.5</v>
      </c>
      <c r="G577" s="1">
        <v>26.21</v>
      </c>
      <c r="H577" s="10">
        <v>34.200000000000003</v>
      </c>
      <c r="I577" s="22">
        <v>0.7</v>
      </c>
      <c r="J577" s="15">
        <v>4.12</v>
      </c>
      <c r="K577" s="16">
        <v>0.82</v>
      </c>
      <c r="L577" s="1">
        <f t="shared" si="8"/>
        <v>5.1195702944680814</v>
      </c>
    </row>
    <row r="578" spans="1:12" x14ac:dyDescent="0.25">
      <c r="A578" s="1" t="s">
        <v>28</v>
      </c>
      <c r="B578" s="1">
        <v>200</v>
      </c>
      <c r="C578" s="1">
        <v>4</v>
      </c>
      <c r="D578" s="1">
        <v>1</v>
      </c>
      <c r="E578" s="1">
        <v>4</v>
      </c>
      <c r="F578" s="1">
        <v>29.2</v>
      </c>
      <c r="G578" s="1">
        <v>49.31</v>
      </c>
      <c r="H578" s="10">
        <v>33.1</v>
      </c>
      <c r="I578" s="22">
        <v>0.7</v>
      </c>
      <c r="J578" s="15">
        <v>4.12</v>
      </c>
      <c r="K578" s="16">
        <v>0.82</v>
      </c>
      <c r="L578" s="1">
        <f t="shared" si="8"/>
        <v>7.0221079456243052</v>
      </c>
    </row>
    <row r="579" spans="1:12" x14ac:dyDescent="0.25">
      <c r="A579" s="1" t="s">
        <v>28</v>
      </c>
      <c r="B579" s="1">
        <v>0</v>
      </c>
      <c r="C579" s="1">
        <v>1</v>
      </c>
      <c r="D579" s="1">
        <v>2</v>
      </c>
      <c r="E579" s="1">
        <v>1</v>
      </c>
      <c r="F579" s="1">
        <v>32.5</v>
      </c>
      <c r="G579" s="1">
        <v>49.62</v>
      </c>
      <c r="H579" s="2">
        <v>31.9</v>
      </c>
      <c r="I579" s="23">
        <v>0.7</v>
      </c>
      <c r="J579" s="17">
        <v>3.91</v>
      </c>
      <c r="K579" s="18">
        <v>0.81</v>
      </c>
      <c r="L579" s="1">
        <f t="shared" si="8"/>
        <v>7.0441465061425292</v>
      </c>
    </row>
    <row r="580" spans="1:12" x14ac:dyDescent="0.25">
      <c r="A580" s="1" t="s">
        <v>28</v>
      </c>
      <c r="B580" s="1">
        <v>0</v>
      </c>
      <c r="C580" s="1">
        <v>1</v>
      </c>
      <c r="D580" s="1">
        <v>2</v>
      </c>
      <c r="E580" s="1">
        <v>2</v>
      </c>
      <c r="F580" s="1">
        <v>27</v>
      </c>
      <c r="G580" s="1">
        <v>37.17</v>
      </c>
      <c r="H580" s="2">
        <v>31.3</v>
      </c>
      <c r="I580" s="23">
        <v>0.7</v>
      </c>
      <c r="J580" s="17">
        <v>3.96</v>
      </c>
      <c r="K580" s="18">
        <v>0.82</v>
      </c>
      <c r="L580" s="1">
        <f t="shared" ref="L580:L642" si="9">G580^0.5</f>
        <v>6.0967204298704729</v>
      </c>
    </row>
    <row r="581" spans="1:12" x14ac:dyDescent="0.25">
      <c r="A581" s="1" t="s">
        <v>28</v>
      </c>
      <c r="B581" s="1">
        <v>0</v>
      </c>
      <c r="C581" s="1">
        <v>1</v>
      </c>
      <c r="D581" s="1">
        <v>2</v>
      </c>
      <c r="E581" s="1">
        <v>3</v>
      </c>
      <c r="F581" s="1">
        <v>23.2</v>
      </c>
      <c r="G581" s="1">
        <v>48.71</v>
      </c>
      <c r="H581" s="2">
        <v>31.2</v>
      </c>
      <c r="I581" s="23">
        <v>0.7</v>
      </c>
      <c r="J581" s="17">
        <v>3.89</v>
      </c>
      <c r="K581" s="18">
        <v>0.8</v>
      </c>
      <c r="L581" s="1">
        <f t="shared" si="9"/>
        <v>6.9792549745656949</v>
      </c>
    </row>
    <row r="582" spans="1:12" x14ac:dyDescent="0.25">
      <c r="A582" s="1" t="s">
        <v>28</v>
      </c>
      <c r="B582" s="1">
        <v>0</v>
      </c>
      <c r="C582" s="1">
        <v>1</v>
      </c>
      <c r="D582" s="1">
        <v>2</v>
      </c>
      <c r="E582" s="1">
        <v>4</v>
      </c>
      <c r="F582" s="1">
        <v>16.3</v>
      </c>
      <c r="G582" s="1">
        <v>29.11</v>
      </c>
      <c r="H582" s="2">
        <v>32.200000000000003</v>
      </c>
      <c r="I582" s="23">
        <v>0.7</v>
      </c>
      <c r="J582" s="17">
        <v>3.99</v>
      </c>
      <c r="K582" s="18">
        <v>0.83</v>
      </c>
      <c r="L582" s="1">
        <f t="shared" si="9"/>
        <v>5.3953683840864839</v>
      </c>
    </row>
    <row r="583" spans="1:12" x14ac:dyDescent="0.25">
      <c r="A583" s="1" t="s">
        <v>28</v>
      </c>
      <c r="B583" s="1">
        <v>100</v>
      </c>
      <c r="C583" s="1">
        <v>1</v>
      </c>
      <c r="D583" s="1">
        <v>2</v>
      </c>
      <c r="E583" s="1">
        <v>1</v>
      </c>
      <c r="F583" s="1">
        <v>17.399999999999999</v>
      </c>
      <c r="G583" s="1">
        <v>27.27</v>
      </c>
      <c r="H583" s="2">
        <v>30</v>
      </c>
      <c r="I583" s="23">
        <v>0.7</v>
      </c>
      <c r="J583" s="17">
        <v>3.89</v>
      </c>
      <c r="K583" s="18">
        <v>0.8</v>
      </c>
      <c r="L583" s="1">
        <f t="shared" si="9"/>
        <v>5.2220685556587627</v>
      </c>
    </row>
    <row r="584" spans="1:12" x14ac:dyDescent="0.25">
      <c r="A584" s="1" t="s">
        <v>28</v>
      </c>
      <c r="B584" s="1">
        <v>100</v>
      </c>
      <c r="C584" s="1">
        <v>1</v>
      </c>
      <c r="D584" s="1">
        <v>2</v>
      </c>
      <c r="E584" s="1">
        <v>2</v>
      </c>
      <c r="F584" s="1">
        <v>21.2</v>
      </c>
      <c r="G584" s="1">
        <v>49.41</v>
      </c>
      <c r="H584" s="2">
        <v>30.7</v>
      </c>
      <c r="I584" s="23">
        <v>0.6</v>
      </c>
      <c r="J584" s="17">
        <v>3.98</v>
      </c>
      <c r="K584" s="18">
        <v>0.82</v>
      </c>
      <c r="L584" s="1">
        <f t="shared" si="9"/>
        <v>7.0292247083159891</v>
      </c>
    </row>
    <row r="585" spans="1:12" x14ac:dyDescent="0.25">
      <c r="A585" s="1" t="s">
        <v>28</v>
      </c>
      <c r="B585" s="1">
        <v>100</v>
      </c>
      <c r="C585" s="1">
        <v>1</v>
      </c>
      <c r="D585" s="1">
        <v>2</v>
      </c>
      <c r="E585" s="1">
        <v>3</v>
      </c>
      <c r="F585" s="1">
        <v>19.100000000000001</v>
      </c>
      <c r="G585" s="1">
        <v>29.71</v>
      </c>
      <c r="H585" s="2">
        <v>31.3</v>
      </c>
      <c r="I585" s="23">
        <v>0.6</v>
      </c>
      <c r="J585" s="17">
        <v>3.92</v>
      </c>
      <c r="K585" s="18">
        <v>0.8</v>
      </c>
      <c r="L585" s="1">
        <f t="shared" si="9"/>
        <v>5.4506880299646578</v>
      </c>
    </row>
    <row r="586" spans="1:12" x14ac:dyDescent="0.25">
      <c r="A586" s="1" t="s">
        <v>28</v>
      </c>
      <c r="B586" s="1">
        <v>100</v>
      </c>
      <c r="C586" s="1">
        <v>1</v>
      </c>
      <c r="D586" s="1">
        <v>2</v>
      </c>
      <c r="E586" s="1">
        <v>4</v>
      </c>
      <c r="F586" s="1">
        <v>27.1</v>
      </c>
      <c r="G586" s="1">
        <v>51.62</v>
      </c>
      <c r="H586" s="2">
        <v>31.2</v>
      </c>
      <c r="I586" s="23">
        <v>0.7</v>
      </c>
      <c r="J586" s="17">
        <v>3.91</v>
      </c>
      <c r="K586" s="18">
        <v>0.8</v>
      </c>
      <c r="L586" s="1">
        <f t="shared" si="9"/>
        <v>7.1847059786744225</v>
      </c>
    </row>
    <row r="587" spans="1:12" x14ac:dyDescent="0.25">
      <c r="A587" s="1" t="s">
        <v>28</v>
      </c>
      <c r="B587" s="1">
        <v>150</v>
      </c>
      <c r="C587" s="1">
        <v>1</v>
      </c>
      <c r="D587" s="1">
        <v>2</v>
      </c>
      <c r="E587" s="1">
        <v>1</v>
      </c>
      <c r="F587" s="1">
        <v>25.3</v>
      </c>
      <c r="G587" s="1">
        <v>48.31</v>
      </c>
      <c r="H587" s="2">
        <v>30.2</v>
      </c>
      <c r="I587" s="23">
        <v>0.7</v>
      </c>
      <c r="J587" s="17">
        <v>3.98</v>
      </c>
      <c r="K587" s="18">
        <v>0.82</v>
      </c>
      <c r="L587" s="1">
        <f t="shared" si="9"/>
        <v>6.9505395474020579</v>
      </c>
    </row>
    <row r="588" spans="1:12" x14ac:dyDescent="0.25">
      <c r="A588" s="1" t="s">
        <v>28</v>
      </c>
      <c r="B588" s="1">
        <v>150</v>
      </c>
      <c r="C588" s="1">
        <v>1</v>
      </c>
      <c r="D588" s="1">
        <v>2</v>
      </c>
      <c r="E588" s="1">
        <v>2</v>
      </c>
      <c r="F588" s="1">
        <v>23.2</v>
      </c>
      <c r="G588" s="1">
        <v>51.51</v>
      </c>
      <c r="H588" s="2">
        <v>30</v>
      </c>
      <c r="I588" s="23">
        <v>0.6</v>
      </c>
      <c r="J588" s="17">
        <v>3.91</v>
      </c>
      <c r="K588" s="18">
        <v>0.8</v>
      </c>
      <c r="L588" s="1">
        <f t="shared" si="9"/>
        <v>7.1770467463992453</v>
      </c>
    </row>
    <row r="589" spans="1:12" x14ac:dyDescent="0.25">
      <c r="A589" s="1" t="s">
        <v>28</v>
      </c>
      <c r="B589" s="1">
        <v>150</v>
      </c>
      <c r="C589" s="1">
        <v>1</v>
      </c>
      <c r="D589" s="1">
        <v>2</v>
      </c>
      <c r="E589" s="1">
        <v>3</v>
      </c>
      <c r="F589" s="1">
        <v>24.1</v>
      </c>
      <c r="G589" s="1">
        <v>54.12</v>
      </c>
      <c r="H589" s="2">
        <v>31.1</v>
      </c>
      <c r="I589" s="23">
        <v>0.7</v>
      </c>
      <c r="J589" s="17">
        <v>3.88</v>
      </c>
      <c r="K589" s="18">
        <v>0.79</v>
      </c>
      <c r="L589" s="1">
        <f t="shared" si="9"/>
        <v>7.3566296630998078</v>
      </c>
    </row>
    <row r="590" spans="1:12" x14ac:dyDescent="0.25">
      <c r="A590" s="1" t="s">
        <v>28</v>
      </c>
      <c r="B590" s="1">
        <v>150</v>
      </c>
      <c r="C590" s="1">
        <v>1</v>
      </c>
      <c r="D590" s="1">
        <v>2</v>
      </c>
      <c r="E590" s="1">
        <v>4</v>
      </c>
      <c r="F590" s="1">
        <v>19.899999999999999</v>
      </c>
      <c r="G590" s="1">
        <v>41.6</v>
      </c>
      <c r="H590" s="2">
        <v>30.1</v>
      </c>
      <c r="I590" s="23">
        <v>0.7</v>
      </c>
      <c r="J590" s="17">
        <v>3.89</v>
      </c>
      <c r="K590" s="18">
        <v>0.8</v>
      </c>
      <c r="L590" s="1">
        <f t="shared" si="9"/>
        <v>6.4498061986388402</v>
      </c>
    </row>
    <row r="591" spans="1:12" x14ac:dyDescent="0.25">
      <c r="A591" s="1" t="s">
        <v>28</v>
      </c>
      <c r="B591" s="1">
        <v>200</v>
      </c>
      <c r="C591" s="1">
        <v>1</v>
      </c>
      <c r="D591" s="1">
        <v>2</v>
      </c>
      <c r="E591" s="1">
        <v>1</v>
      </c>
      <c r="F591" s="1">
        <v>18.7</v>
      </c>
      <c r="G591" s="1">
        <v>40.200000000000003</v>
      </c>
      <c r="H591" s="2">
        <v>29.9</v>
      </c>
      <c r="I591" s="23">
        <v>0.7</v>
      </c>
      <c r="J591" s="17">
        <v>3.98</v>
      </c>
      <c r="K591" s="18">
        <v>0.82</v>
      </c>
      <c r="L591" s="1">
        <f t="shared" si="9"/>
        <v>6.3403469936589438</v>
      </c>
    </row>
    <row r="592" spans="1:12" x14ac:dyDescent="0.25">
      <c r="A592" s="1" t="s">
        <v>28</v>
      </c>
      <c r="B592" s="1">
        <v>200</v>
      </c>
      <c r="C592" s="1">
        <v>1</v>
      </c>
      <c r="D592" s="1">
        <v>2</v>
      </c>
      <c r="E592" s="1">
        <v>2</v>
      </c>
      <c r="F592" s="1">
        <v>26.5</v>
      </c>
      <c r="G592" s="1">
        <v>61.71</v>
      </c>
      <c r="H592" s="2">
        <v>30.2</v>
      </c>
      <c r="I592" s="23">
        <v>0.7</v>
      </c>
      <c r="J592" s="17">
        <v>3.89</v>
      </c>
      <c r="K592" s="18">
        <v>0.8</v>
      </c>
      <c r="L592" s="1">
        <f t="shared" si="9"/>
        <v>7.8555712713971353</v>
      </c>
    </row>
    <row r="593" spans="1:12" x14ac:dyDescent="0.25">
      <c r="A593" s="1" t="s">
        <v>28</v>
      </c>
      <c r="B593" s="1">
        <v>200</v>
      </c>
      <c r="C593" s="1">
        <v>1</v>
      </c>
      <c r="D593" s="1">
        <v>2</v>
      </c>
      <c r="E593" s="1">
        <v>3</v>
      </c>
      <c r="F593" s="1">
        <v>28.3</v>
      </c>
      <c r="G593" s="1">
        <v>58.51</v>
      </c>
      <c r="H593" s="2">
        <v>30</v>
      </c>
      <c r="I593" s="23">
        <v>0.6</v>
      </c>
      <c r="J593" s="17">
        <v>3.79</v>
      </c>
      <c r="K593" s="18">
        <v>0.79</v>
      </c>
      <c r="L593" s="1">
        <f t="shared" si="9"/>
        <v>7.6491829629052539</v>
      </c>
    </row>
    <row r="594" spans="1:12" x14ac:dyDescent="0.25">
      <c r="A594" s="1" t="s">
        <v>28</v>
      </c>
      <c r="B594" s="1">
        <v>200</v>
      </c>
      <c r="C594" s="1">
        <v>1</v>
      </c>
      <c r="D594" s="1">
        <v>2</v>
      </c>
      <c r="E594" s="1">
        <v>4</v>
      </c>
      <c r="F594" s="1">
        <v>14.1</v>
      </c>
      <c r="G594" s="1">
        <v>22.16</v>
      </c>
      <c r="H594" s="2">
        <v>29.9</v>
      </c>
      <c r="I594" s="23">
        <v>0.6</v>
      </c>
      <c r="J594" s="17">
        <v>3.96</v>
      </c>
      <c r="K594" s="18">
        <v>0.82</v>
      </c>
      <c r="L594" s="1">
        <f t="shared" si="9"/>
        <v>4.7074409183759283</v>
      </c>
    </row>
    <row r="595" spans="1:12" x14ac:dyDescent="0.25">
      <c r="A595" s="1" t="s">
        <v>28</v>
      </c>
      <c r="B595" s="1">
        <v>0</v>
      </c>
      <c r="C595" s="1">
        <v>2</v>
      </c>
      <c r="D595" s="1">
        <v>2</v>
      </c>
      <c r="E595" s="1">
        <v>1</v>
      </c>
      <c r="F595" s="1">
        <v>19.8</v>
      </c>
      <c r="G595" s="1">
        <v>37.14</v>
      </c>
      <c r="H595" s="2">
        <v>30.2</v>
      </c>
      <c r="I595" s="23">
        <v>0.7</v>
      </c>
      <c r="J595" s="17">
        <v>3.91</v>
      </c>
      <c r="K595" s="18">
        <v>0.8</v>
      </c>
      <c r="L595" s="1">
        <f t="shared" si="9"/>
        <v>6.0942595940770357</v>
      </c>
    </row>
    <row r="596" spans="1:12" x14ac:dyDescent="0.25">
      <c r="A596" s="1" t="s">
        <v>28</v>
      </c>
      <c r="B596" s="1">
        <v>0</v>
      </c>
      <c r="C596" s="1">
        <v>2</v>
      </c>
      <c r="D596" s="1">
        <v>2</v>
      </c>
      <c r="E596" s="1">
        <v>2</v>
      </c>
      <c r="F596" s="1">
        <v>22.4</v>
      </c>
      <c r="G596" s="1">
        <v>40.159999999999997</v>
      </c>
      <c r="H596" s="2">
        <v>31.1</v>
      </c>
      <c r="I596" s="23">
        <v>0.6</v>
      </c>
      <c r="J596" s="17">
        <v>3.94</v>
      </c>
      <c r="K596" s="18">
        <v>0.81</v>
      </c>
      <c r="L596" s="1">
        <f t="shared" si="9"/>
        <v>6.3371918071019433</v>
      </c>
    </row>
    <row r="597" spans="1:12" x14ac:dyDescent="0.25">
      <c r="A597" s="1" t="s">
        <v>28</v>
      </c>
      <c r="B597" s="1">
        <v>0</v>
      </c>
      <c r="C597" s="1">
        <v>2</v>
      </c>
      <c r="D597" s="1">
        <v>2</v>
      </c>
      <c r="E597" s="1">
        <v>3</v>
      </c>
      <c r="F597" s="1">
        <v>26.7</v>
      </c>
      <c r="G597" s="1">
        <v>29.1</v>
      </c>
      <c r="H597" s="2">
        <v>30.2</v>
      </c>
      <c r="I597" s="23">
        <v>0.7</v>
      </c>
      <c r="J597" s="17">
        <v>3.92</v>
      </c>
      <c r="K597" s="18">
        <v>0.82</v>
      </c>
      <c r="L597" s="1">
        <f t="shared" si="9"/>
        <v>5.394441583704471</v>
      </c>
    </row>
    <row r="598" spans="1:12" x14ac:dyDescent="0.25">
      <c r="A598" s="1" t="s">
        <v>28</v>
      </c>
      <c r="B598" s="1">
        <v>0</v>
      </c>
      <c r="C598" s="1">
        <v>2</v>
      </c>
      <c r="D598" s="1">
        <v>2</v>
      </c>
      <c r="E598" s="1">
        <v>4</v>
      </c>
      <c r="F598" s="1">
        <v>24.4</v>
      </c>
      <c r="G598" s="1">
        <v>38.71</v>
      </c>
      <c r="H598" s="2">
        <v>30.9</v>
      </c>
      <c r="I598" s="23">
        <v>0.7</v>
      </c>
      <c r="J598" s="17">
        <v>3.91</v>
      </c>
      <c r="K598" s="18">
        <v>0.81</v>
      </c>
      <c r="L598" s="1">
        <f t="shared" si="9"/>
        <v>6.2217360921209126</v>
      </c>
    </row>
    <row r="599" spans="1:12" x14ac:dyDescent="0.25">
      <c r="A599" s="1" t="s">
        <v>28</v>
      </c>
      <c r="B599" s="1">
        <v>100</v>
      </c>
      <c r="C599" s="1">
        <v>2</v>
      </c>
      <c r="D599" s="1">
        <v>2</v>
      </c>
      <c r="E599" s="1">
        <v>1</v>
      </c>
      <c r="F599" s="1">
        <v>18.2</v>
      </c>
      <c r="G599" s="1">
        <v>36.14</v>
      </c>
      <c r="H599" s="2">
        <v>30.1</v>
      </c>
      <c r="I599" s="23">
        <v>0.7</v>
      </c>
      <c r="J599" s="17">
        <v>3.89</v>
      </c>
      <c r="K599" s="18">
        <v>0.79</v>
      </c>
      <c r="L599" s="1">
        <f t="shared" si="9"/>
        <v>6.0116553460756545</v>
      </c>
    </row>
    <row r="600" spans="1:12" x14ac:dyDescent="0.25">
      <c r="A600" s="1" t="s">
        <v>28</v>
      </c>
      <c r="B600" s="1">
        <v>100</v>
      </c>
      <c r="C600" s="1">
        <v>2</v>
      </c>
      <c r="D600" s="1">
        <v>2</v>
      </c>
      <c r="E600" s="1">
        <v>2</v>
      </c>
      <c r="F600" s="1">
        <v>24.6</v>
      </c>
      <c r="G600" s="1">
        <v>51.1</v>
      </c>
      <c r="H600" s="2">
        <v>30.3</v>
      </c>
      <c r="I600" s="23">
        <v>0.7</v>
      </c>
      <c r="J600" s="17">
        <v>3.94</v>
      </c>
      <c r="K600" s="18">
        <v>0.82</v>
      </c>
      <c r="L600" s="1">
        <f t="shared" si="9"/>
        <v>7.148426400264607</v>
      </c>
    </row>
    <row r="601" spans="1:12" x14ac:dyDescent="0.25">
      <c r="A601" s="1" t="s">
        <v>28</v>
      </c>
      <c r="B601" s="1">
        <v>100</v>
      </c>
      <c r="C601" s="1">
        <v>2</v>
      </c>
      <c r="D601" s="1">
        <v>2</v>
      </c>
      <c r="E601" s="1">
        <v>3</v>
      </c>
      <c r="F601" s="1">
        <v>28.1</v>
      </c>
      <c r="G601" s="1">
        <v>50.46</v>
      </c>
      <c r="H601" s="2">
        <v>29.9</v>
      </c>
      <c r="I601" s="23">
        <v>0.6</v>
      </c>
      <c r="J601" s="17">
        <v>3.91</v>
      </c>
      <c r="K601" s="18">
        <v>0.8</v>
      </c>
      <c r="L601" s="1">
        <f t="shared" si="9"/>
        <v>7.1035202540712161</v>
      </c>
    </row>
    <row r="602" spans="1:12" x14ac:dyDescent="0.25">
      <c r="A602" s="1" t="s">
        <v>28</v>
      </c>
      <c r="B602" s="1">
        <v>100</v>
      </c>
      <c r="C602" s="1">
        <v>2</v>
      </c>
      <c r="D602" s="1">
        <v>2</v>
      </c>
      <c r="E602" s="1">
        <v>4</v>
      </c>
      <c r="F602" s="1">
        <v>19.2</v>
      </c>
      <c r="G602" s="1">
        <v>49.14</v>
      </c>
      <c r="H602" s="2">
        <v>29.9</v>
      </c>
      <c r="I602" s="23">
        <v>0.6</v>
      </c>
      <c r="J602" s="17">
        <v>3.92</v>
      </c>
      <c r="K602" s="18">
        <v>0.81</v>
      </c>
      <c r="L602" s="1">
        <f t="shared" si="9"/>
        <v>7.0099928673287533</v>
      </c>
    </row>
    <row r="603" spans="1:12" x14ac:dyDescent="0.25">
      <c r="A603" s="1" t="s">
        <v>28</v>
      </c>
      <c r="B603" s="1">
        <v>150</v>
      </c>
      <c r="C603" s="1">
        <v>2</v>
      </c>
      <c r="D603" s="1">
        <v>2</v>
      </c>
      <c r="E603" s="1">
        <v>1</v>
      </c>
      <c r="F603" s="1">
        <v>21.41</v>
      </c>
      <c r="G603" s="1">
        <v>37.19</v>
      </c>
      <c r="H603" s="2">
        <v>30</v>
      </c>
      <c r="I603" s="23">
        <v>0.7</v>
      </c>
      <c r="J603" s="17">
        <v>3.99</v>
      </c>
      <c r="K603" s="18">
        <v>0.84</v>
      </c>
      <c r="L603" s="1">
        <f t="shared" si="9"/>
        <v>6.0983604353957297</v>
      </c>
    </row>
    <row r="604" spans="1:12" x14ac:dyDescent="0.25">
      <c r="A604" s="1" t="s">
        <v>28</v>
      </c>
      <c r="B604" s="1">
        <v>150</v>
      </c>
      <c r="C604" s="1">
        <v>2</v>
      </c>
      <c r="D604" s="1">
        <v>2</v>
      </c>
      <c r="E604" s="1">
        <v>2</v>
      </c>
      <c r="F604" s="1">
        <v>22.32</v>
      </c>
      <c r="G604" s="1">
        <v>27.61</v>
      </c>
      <c r="H604" s="2">
        <v>30.2</v>
      </c>
      <c r="I604" s="23">
        <v>0.7</v>
      </c>
      <c r="J604" s="17">
        <v>3.98</v>
      </c>
      <c r="K604" s="18">
        <v>0.82</v>
      </c>
      <c r="L604" s="1">
        <f t="shared" si="9"/>
        <v>5.2545218621678602</v>
      </c>
    </row>
    <row r="605" spans="1:12" x14ac:dyDescent="0.25">
      <c r="A605" s="1" t="s">
        <v>28</v>
      </c>
      <c r="B605" s="1">
        <v>150</v>
      </c>
      <c r="C605" s="1">
        <v>2</v>
      </c>
      <c r="D605" s="1">
        <v>2</v>
      </c>
      <c r="E605" s="1">
        <v>3</v>
      </c>
      <c r="F605" s="1">
        <v>17.86</v>
      </c>
      <c r="G605" s="1">
        <v>98.1</v>
      </c>
      <c r="H605" s="2">
        <v>29.9</v>
      </c>
      <c r="I605" s="23">
        <v>0.6</v>
      </c>
      <c r="J605" s="17">
        <v>3.89</v>
      </c>
      <c r="K605" s="18">
        <v>0.79</v>
      </c>
      <c r="L605" s="1">
        <f t="shared" si="9"/>
        <v>9.9045444115315071</v>
      </c>
    </row>
    <row r="606" spans="1:12" x14ac:dyDescent="0.25">
      <c r="A606" s="1" t="s">
        <v>28</v>
      </c>
      <c r="B606" s="1">
        <v>150</v>
      </c>
      <c r="C606" s="1">
        <v>2</v>
      </c>
      <c r="D606" s="1">
        <v>2</v>
      </c>
      <c r="E606" s="1">
        <v>4</v>
      </c>
      <c r="F606" s="1">
        <v>24.3</v>
      </c>
      <c r="G606" s="1">
        <v>31.16</v>
      </c>
      <c r="H606" s="2">
        <v>29.9</v>
      </c>
      <c r="I606" s="23">
        <v>0.6</v>
      </c>
      <c r="J606" s="17">
        <v>3.78</v>
      </c>
      <c r="K606" s="18">
        <v>0.77</v>
      </c>
      <c r="L606" s="1">
        <f t="shared" si="9"/>
        <v>5.5821142947811451</v>
      </c>
    </row>
    <row r="607" spans="1:12" x14ac:dyDescent="0.25">
      <c r="A607" s="1" t="s">
        <v>28</v>
      </c>
      <c r="B607" s="1">
        <v>200</v>
      </c>
      <c r="C607" s="1">
        <v>2</v>
      </c>
      <c r="D607" s="1">
        <v>2</v>
      </c>
      <c r="E607" s="1">
        <v>1</v>
      </c>
      <c r="F607" s="1">
        <v>23.13</v>
      </c>
      <c r="G607" s="1">
        <v>60.17</v>
      </c>
      <c r="H607" s="2">
        <v>30.1</v>
      </c>
      <c r="I607" s="23">
        <v>0.6</v>
      </c>
      <c r="J607" s="17">
        <v>3.89</v>
      </c>
      <c r="K607" s="18">
        <v>0.79</v>
      </c>
      <c r="L607" s="1">
        <f t="shared" si="9"/>
        <v>7.7569323833587722</v>
      </c>
    </row>
    <row r="608" spans="1:12" x14ac:dyDescent="0.25">
      <c r="A608" s="1" t="s">
        <v>28</v>
      </c>
      <c r="B608" s="1">
        <v>200</v>
      </c>
      <c r="C608" s="1">
        <v>2</v>
      </c>
      <c r="D608" s="1">
        <v>2</v>
      </c>
      <c r="E608" s="1">
        <v>2</v>
      </c>
      <c r="F608" s="1">
        <v>23.1</v>
      </c>
      <c r="G608" s="1">
        <v>55.27</v>
      </c>
      <c r="H608" s="2">
        <v>30.1</v>
      </c>
      <c r="I608" s="23">
        <v>0.6</v>
      </c>
      <c r="J608" s="17">
        <v>3.98</v>
      </c>
      <c r="K608" s="18">
        <v>0.81</v>
      </c>
      <c r="L608" s="1">
        <f t="shared" si="9"/>
        <v>7.4343795975185447</v>
      </c>
    </row>
    <row r="609" spans="1:12" x14ac:dyDescent="0.25">
      <c r="A609" s="1" t="s">
        <v>28</v>
      </c>
      <c r="B609" s="1">
        <v>200</v>
      </c>
      <c r="C609" s="1">
        <v>2</v>
      </c>
      <c r="D609" s="1">
        <v>2</v>
      </c>
      <c r="E609" s="1">
        <v>3</v>
      </c>
      <c r="F609" s="1">
        <v>25.4</v>
      </c>
      <c r="G609" s="1">
        <v>79.400000000000006</v>
      </c>
      <c r="H609" s="2">
        <v>29.9</v>
      </c>
      <c r="I609" s="23">
        <v>0.6</v>
      </c>
      <c r="J609" s="17">
        <v>3.79</v>
      </c>
      <c r="K609" s="18">
        <v>0.79</v>
      </c>
      <c r="L609" s="1">
        <f t="shared" si="9"/>
        <v>8.9106677639781857</v>
      </c>
    </row>
    <row r="610" spans="1:12" x14ac:dyDescent="0.25">
      <c r="A610" s="1" t="s">
        <v>28</v>
      </c>
      <c r="B610" s="1">
        <v>200</v>
      </c>
      <c r="C610" s="1">
        <v>2</v>
      </c>
      <c r="D610" s="1">
        <v>2</v>
      </c>
      <c r="E610" s="1">
        <v>4</v>
      </c>
      <c r="F610" s="1">
        <v>19.170000000000002</v>
      </c>
      <c r="G610" s="1">
        <v>68.2</v>
      </c>
      <c r="H610" s="2">
        <v>29.9</v>
      </c>
      <c r="I610" s="23">
        <v>0.6</v>
      </c>
      <c r="J610" s="17">
        <v>3.91</v>
      </c>
      <c r="K610" s="18">
        <v>0.81</v>
      </c>
      <c r="L610" s="1">
        <f t="shared" si="9"/>
        <v>8.2583291288250322</v>
      </c>
    </row>
    <row r="611" spans="1:12" x14ac:dyDescent="0.25">
      <c r="A611" s="1" t="s">
        <v>28</v>
      </c>
      <c r="B611" s="1">
        <v>0</v>
      </c>
      <c r="C611" s="1">
        <v>3</v>
      </c>
      <c r="D611" s="1">
        <v>2</v>
      </c>
      <c r="E611" s="1">
        <v>1</v>
      </c>
      <c r="F611" s="1">
        <v>27.4</v>
      </c>
      <c r="G611" s="1">
        <v>51.4</v>
      </c>
      <c r="H611" s="2">
        <v>30</v>
      </c>
      <c r="I611" s="23">
        <v>0.7</v>
      </c>
      <c r="J611" s="17">
        <v>3.96</v>
      </c>
      <c r="K611" s="18">
        <v>0.84</v>
      </c>
      <c r="L611" s="1">
        <f t="shared" si="9"/>
        <v>7.1693793315739685</v>
      </c>
    </row>
    <row r="612" spans="1:12" x14ac:dyDescent="0.25">
      <c r="A612" s="1" t="s">
        <v>28</v>
      </c>
      <c r="B612" s="1">
        <v>0</v>
      </c>
      <c r="C612" s="1">
        <v>3</v>
      </c>
      <c r="D612" s="1">
        <v>2</v>
      </c>
      <c r="E612" s="1">
        <v>2</v>
      </c>
      <c r="F612" s="1">
        <v>25.2</v>
      </c>
      <c r="G612" s="1">
        <v>28.7</v>
      </c>
      <c r="H612" s="2">
        <v>31</v>
      </c>
      <c r="I612" s="23">
        <v>0.7</v>
      </c>
      <c r="J612" s="17">
        <v>3.96</v>
      </c>
      <c r="K612" s="18">
        <v>0.83</v>
      </c>
      <c r="L612" s="1">
        <f t="shared" si="9"/>
        <v>5.3572380943915494</v>
      </c>
    </row>
    <row r="613" spans="1:12" x14ac:dyDescent="0.25">
      <c r="A613" s="1" t="s">
        <v>28</v>
      </c>
      <c r="B613" s="1">
        <v>0</v>
      </c>
      <c r="C613" s="1">
        <v>3</v>
      </c>
      <c r="D613" s="1">
        <v>2</v>
      </c>
      <c r="E613" s="1">
        <v>3</v>
      </c>
      <c r="F613" s="1">
        <v>23.17</v>
      </c>
      <c r="G613" s="1">
        <v>48.17</v>
      </c>
      <c r="H613" s="2">
        <v>30.2</v>
      </c>
      <c r="I613" s="23">
        <v>0.6</v>
      </c>
      <c r="J613" s="17">
        <v>3.89</v>
      </c>
      <c r="K613" s="18">
        <v>0.79</v>
      </c>
      <c r="L613" s="1">
        <f t="shared" si="9"/>
        <v>6.940461079784253</v>
      </c>
    </row>
    <row r="614" spans="1:12" x14ac:dyDescent="0.25">
      <c r="A614" s="1" t="s">
        <v>28</v>
      </c>
      <c r="B614" s="1">
        <v>0</v>
      </c>
      <c r="C614" s="1">
        <v>3</v>
      </c>
      <c r="D614" s="1">
        <v>2</v>
      </c>
      <c r="E614" s="1">
        <v>4</v>
      </c>
      <c r="F614" s="1">
        <v>23.86</v>
      </c>
      <c r="G614" s="1">
        <v>29.93</v>
      </c>
      <c r="H614" s="2">
        <v>31.1</v>
      </c>
      <c r="I614" s="23">
        <v>0.6</v>
      </c>
      <c r="J614" s="17">
        <v>3.91</v>
      </c>
      <c r="K614" s="18">
        <v>0.81</v>
      </c>
      <c r="L614" s="1">
        <f t="shared" si="9"/>
        <v>5.4708317466359722</v>
      </c>
    </row>
    <row r="615" spans="1:12" x14ac:dyDescent="0.25">
      <c r="A615" s="1" t="s">
        <v>28</v>
      </c>
      <c r="B615" s="1">
        <v>100</v>
      </c>
      <c r="C615" s="1">
        <v>3</v>
      </c>
      <c r="D615" s="1">
        <v>2</v>
      </c>
      <c r="E615" s="1">
        <v>1</v>
      </c>
      <c r="F615" s="1">
        <v>22.1</v>
      </c>
      <c r="G615" s="1">
        <v>42.62</v>
      </c>
      <c r="H615" s="2">
        <v>30.2</v>
      </c>
      <c r="I615" s="23">
        <v>0.7</v>
      </c>
      <c r="J615" s="17">
        <v>3.91</v>
      </c>
      <c r="K615" s="18">
        <v>0.8</v>
      </c>
      <c r="L615" s="1">
        <f t="shared" si="9"/>
        <v>6.5283994975797857</v>
      </c>
    </row>
    <row r="616" spans="1:12" x14ac:dyDescent="0.25">
      <c r="A616" s="1" t="s">
        <v>28</v>
      </c>
      <c r="B616" s="1">
        <v>100</v>
      </c>
      <c r="C616" s="1">
        <v>3</v>
      </c>
      <c r="D616" s="1">
        <v>2</v>
      </c>
      <c r="E616" s="1">
        <v>2</v>
      </c>
      <c r="F616" s="1">
        <v>19.8</v>
      </c>
      <c r="G616" s="1">
        <v>49.14</v>
      </c>
      <c r="H616" s="2">
        <v>29.9</v>
      </c>
      <c r="I616" s="23">
        <v>0.7</v>
      </c>
      <c r="J616" s="17">
        <v>3.89</v>
      </c>
      <c r="K616" s="18">
        <v>0.79</v>
      </c>
      <c r="L616" s="1">
        <f t="shared" si="9"/>
        <v>7.0099928673287533</v>
      </c>
    </row>
    <row r="617" spans="1:12" x14ac:dyDescent="0.25">
      <c r="A617" s="1" t="s">
        <v>28</v>
      </c>
      <c r="B617" s="1">
        <v>100</v>
      </c>
      <c r="C617" s="1">
        <v>3</v>
      </c>
      <c r="D617" s="1">
        <v>2</v>
      </c>
      <c r="E617" s="1">
        <v>3</v>
      </c>
      <c r="F617" s="1">
        <v>25.2</v>
      </c>
      <c r="G617" s="1">
        <v>52.12</v>
      </c>
      <c r="H617" s="2">
        <v>29.9</v>
      </c>
      <c r="I617" s="23">
        <v>0.6</v>
      </c>
      <c r="J617" s="17">
        <v>3.91</v>
      </c>
      <c r="K617" s="18">
        <v>0.81</v>
      </c>
      <c r="L617" s="1">
        <f t="shared" si="9"/>
        <v>7.2194182591120182</v>
      </c>
    </row>
    <row r="618" spans="1:12" x14ac:dyDescent="0.25">
      <c r="A618" s="1" t="s">
        <v>28</v>
      </c>
      <c r="B618" s="1">
        <v>100</v>
      </c>
      <c r="C618" s="1">
        <v>3</v>
      </c>
      <c r="D618" s="1">
        <v>2</v>
      </c>
      <c r="E618" s="1">
        <v>4</v>
      </c>
      <c r="F618" s="1">
        <v>23.1</v>
      </c>
      <c r="G618" s="1">
        <v>71.41</v>
      </c>
      <c r="H618" s="2">
        <v>30</v>
      </c>
      <c r="I618" s="23">
        <v>0.6</v>
      </c>
      <c r="J618" s="17">
        <v>3.98</v>
      </c>
      <c r="K618" s="18">
        <v>0.83</v>
      </c>
      <c r="L618" s="1">
        <f t="shared" si="9"/>
        <v>8.4504437753291981</v>
      </c>
    </row>
    <row r="619" spans="1:12" x14ac:dyDescent="0.25">
      <c r="A619" s="1" t="s">
        <v>28</v>
      </c>
      <c r="B619" s="1">
        <v>150</v>
      </c>
      <c r="C619" s="1">
        <v>3</v>
      </c>
      <c r="D619" s="1">
        <v>2</v>
      </c>
      <c r="E619" s="1">
        <v>1</v>
      </c>
      <c r="F619" s="1">
        <v>24.4</v>
      </c>
      <c r="G619" s="1">
        <v>61.28</v>
      </c>
      <c r="H619" s="2">
        <v>30</v>
      </c>
      <c r="I619" s="23">
        <v>0.7</v>
      </c>
      <c r="J619" s="17">
        <v>3.98</v>
      </c>
      <c r="K619" s="18">
        <v>0.83</v>
      </c>
      <c r="L619" s="1">
        <f t="shared" si="9"/>
        <v>7.8281543163123706</v>
      </c>
    </row>
    <row r="620" spans="1:12" x14ac:dyDescent="0.25">
      <c r="A620" s="1" t="s">
        <v>28</v>
      </c>
      <c r="B620" s="1">
        <v>150</v>
      </c>
      <c r="C620" s="1">
        <v>3</v>
      </c>
      <c r="D620" s="1">
        <v>2</v>
      </c>
      <c r="E620" s="1">
        <v>2</v>
      </c>
      <c r="F620" s="1">
        <v>21.1</v>
      </c>
      <c r="G620" s="1">
        <v>99.12</v>
      </c>
      <c r="H620" s="2">
        <v>30.1</v>
      </c>
      <c r="I620" s="23">
        <v>0.7</v>
      </c>
      <c r="J620" s="17">
        <v>3.91</v>
      </c>
      <c r="K620" s="18">
        <v>0.81</v>
      </c>
      <c r="L620" s="1">
        <f t="shared" si="9"/>
        <v>9.9559027717229149</v>
      </c>
    </row>
    <row r="621" spans="1:12" x14ac:dyDescent="0.25">
      <c r="A621" s="1" t="s">
        <v>28</v>
      </c>
      <c r="B621" s="1">
        <v>150</v>
      </c>
      <c r="C621" s="1">
        <v>3</v>
      </c>
      <c r="D621" s="1">
        <v>2</v>
      </c>
      <c r="E621" s="1">
        <v>3</v>
      </c>
      <c r="F621" s="1">
        <v>17.899999999999999</v>
      </c>
      <c r="G621" s="1">
        <v>68.400000000000006</v>
      </c>
      <c r="H621" s="2">
        <v>30.1</v>
      </c>
      <c r="I621" s="23">
        <v>0.6</v>
      </c>
      <c r="J621" s="17">
        <v>3.89</v>
      </c>
      <c r="K621" s="18">
        <v>0.79</v>
      </c>
      <c r="L621" s="1">
        <f t="shared" si="9"/>
        <v>8.270429251254134</v>
      </c>
    </row>
    <row r="622" spans="1:12" x14ac:dyDescent="0.25">
      <c r="A622" s="1" t="s">
        <v>28</v>
      </c>
      <c r="B622" s="1">
        <v>150</v>
      </c>
      <c r="C622" s="1">
        <v>3</v>
      </c>
      <c r="D622" s="1">
        <v>2</v>
      </c>
      <c r="E622" s="1">
        <v>4</v>
      </c>
      <c r="F622" s="1">
        <v>18.100000000000001</v>
      </c>
      <c r="G622" s="1">
        <v>49.2</v>
      </c>
      <c r="H622" s="2">
        <v>30</v>
      </c>
      <c r="I622" s="23">
        <v>0.6</v>
      </c>
      <c r="J622" s="17">
        <v>3.79</v>
      </c>
      <c r="K622" s="18">
        <v>0.77</v>
      </c>
      <c r="L622" s="1">
        <f t="shared" si="9"/>
        <v>7.0142711667000732</v>
      </c>
    </row>
    <row r="623" spans="1:12" x14ac:dyDescent="0.25">
      <c r="A623" s="1" t="s">
        <v>28</v>
      </c>
      <c r="B623" s="1">
        <v>200</v>
      </c>
      <c r="C623" s="1">
        <v>3</v>
      </c>
      <c r="D623" s="1">
        <v>2</v>
      </c>
      <c r="E623" s="1">
        <v>1</v>
      </c>
      <c r="F623" s="1">
        <v>22.3</v>
      </c>
      <c r="G623" s="1">
        <v>79.099999999999994</v>
      </c>
      <c r="H623" s="2">
        <v>30.2</v>
      </c>
      <c r="I623" s="23">
        <v>0.6</v>
      </c>
      <c r="J623" s="17">
        <v>3.88</v>
      </c>
      <c r="K623" s="18">
        <v>0.78</v>
      </c>
      <c r="L623" s="1">
        <f t="shared" si="9"/>
        <v>8.8938180777436635</v>
      </c>
    </row>
    <row r="624" spans="1:12" x14ac:dyDescent="0.25">
      <c r="A624" s="1" t="s">
        <v>28</v>
      </c>
      <c r="B624" s="1">
        <v>200</v>
      </c>
      <c r="C624" s="1">
        <v>3</v>
      </c>
      <c r="D624" s="1">
        <v>2</v>
      </c>
      <c r="E624" s="1">
        <v>2</v>
      </c>
      <c r="F624" s="1">
        <v>23.1</v>
      </c>
      <c r="G624" s="1">
        <v>69.31</v>
      </c>
      <c r="H624" s="2">
        <v>29.8</v>
      </c>
      <c r="I624" s="23">
        <v>0.6</v>
      </c>
      <c r="J624" s="17">
        <v>3.72</v>
      </c>
      <c r="K624" s="18">
        <v>0.81</v>
      </c>
      <c r="L624" s="1">
        <f t="shared" si="9"/>
        <v>8.3252627586160912</v>
      </c>
    </row>
    <row r="625" spans="1:12" x14ac:dyDescent="0.25">
      <c r="A625" s="1" t="s">
        <v>28</v>
      </c>
      <c r="B625" s="1">
        <v>200</v>
      </c>
      <c r="C625" s="1">
        <v>3</v>
      </c>
      <c r="D625" s="1">
        <v>2</v>
      </c>
      <c r="E625" s="1">
        <v>3</v>
      </c>
      <c r="F625" s="1">
        <v>24.2</v>
      </c>
      <c r="G625" s="1">
        <v>79.7</v>
      </c>
      <c r="H625" s="2">
        <v>29.9</v>
      </c>
      <c r="I625" s="23">
        <v>0.6</v>
      </c>
      <c r="J625" s="17">
        <v>3.92</v>
      </c>
      <c r="K625" s="18">
        <v>0.81</v>
      </c>
      <c r="L625" s="1">
        <f t="shared" si="9"/>
        <v>8.9274856482662575</v>
      </c>
    </row>
    <row r="626" spans="1:12" x14ac:dyDescent="0.25">
      <c r="A626" s="1" t="s">
        <v>28</v>
      </c>
      <c r="B626" s="1">
        <v>200</v>
      </c>
      <c r="C626" s="1">
        <v>3</v>
      </c>
      <c r="D626" s="1">
        <v>2</v>
      </c>
      <c r="E626" s="1">
        <v>4</v>
      </c>
      <c r="F626" s="1">
        <v>18.100000000000001</v>
      </c>
      <c r="G626" s="1">
        <v>89.71</v>
      </c>
      <c r="H626" s="2">
        <v>30</v>
      </c>
      <c r="I626" s="23">
        <v>0.6</v>
      </c>
      <c r="J626" s="17">
        <v>3.89</v>
      </c>
      <c r="K626" s="18">
        <v>0.79</v>
      </c>
      <c r="L626" s="1">
        <f t="shared" si="9"/>
        <v>9.4715363062176987</v>
      </c>
    </row>
    <row r="627" spans="1:12" x14ac:dyDescent="0.25">
      <c r="A627" s="1" t="s">
        <v>28</v>
      </c>
      <c r="B627" s="1">
        <v>0</v>
      </c>
      <c r="C627" s="1">
        <v>4</v>
      </c>
      <c r="D627" s="1">
        <v>2</v>
      </c>
      <c r="E627" s="1">
        <v>1</v>
      </c>
      <c r="F627" s="1">
        <v>30.97</v>
      </c>
      <c r="G627" s="1">
        <v>79.63</v>
      </c>
      <c r="H627" s="2">
        <v>31.8</v>
      </c>
      <c r="I627" s="23">
        <v>0.7</v>
      </c>
      <c r="J627" s="17">
        <v>3.98</v>
      </c>
      <c r="K627" s="18">
        <v>0.82</v>
      </c>
      <c r="L627" s="1">
        <f t="shared" si="9"/>
        <v>8.9235643102966424</v>
      </c>
    </row>
    <row r="628" spans="1:12" x14ac:dyDescent="0.25">
      <c r="A628" s="1" t="s">
        <v>28</v>
      </c>
      <c r="B628" s="1">
        <v>0</v>
      </c>
      <c r="C628" s="1">
        <v>4</v>
      </c>
      <c r="D628" s="1">
        <v>2</v>
      </c>
      <c r="E628" s="1">
        <v>2</v>
      </c>
      <c r="F628" s="1">
        <v>27.2</v>
      </c>
      <c r="G628" s="1">
        <v>99.42</v>
      </c>
      <c r="H628" s="2">
        <v>31.9</v>
      </c>
      <c r="I628" s="23">
        <v>0.7</v>
      </c>
      <c r="J628" s="17">
        <v>3.99</v>
      </c>
      <c r="K628" s="18">
        <v>0.84</v>
      </c>
      <c r="L628" s="1">
        <f t="shared" si="9"/>
        <v>9.9709578276111461</v>
      </c>
    </row>
    <row r="629" spans="1:12" x14ac:dyDescent="0.25">
      <c r="A629" s="1" t="s">
        <v>28</v>
      </c>
      <c r="B629" s="1">
        <v>0</v>
      </c>
      <c r="C629" s="1">
        <v>4</v>
      </c>
      <c r="D629" s="1">
        <v>2</v>
      </c>
      <c r="E629" s="1">
        <v>3</v>
      </c>
      <c r="F629" s="1">
        <v>19.809999999999999</v>
      </c>
      <c r="G629" s="1">
        <v>47.13</v>
      </c>
      <c r="H629" s="2">
        <v>31.7</v>
      </c>
      <c r="I629" s="23">
        <v>0.7</v>
      </c>
      <c r="J629" s="17">
        <v>3.98</v>
      </c>
      <c r="K629" s="18">
        <v>0.83</v>
      </c>
      <c r="L629" s="1">
        <f t="shared" si="9"/>
        <v>6.8651292777339599</v>
      </c>
    </row>
    <row r="630" spans="1:12" x14ac:dyDescent="0.25">
      <c r="A630" s="1" t="s">
        <v>28</v>
      </c>
      <c r="B630" s="1">
        <v>0</v>
      </c>
      <c r="C630" s="1">
        <v>4</v>
      </c>
      <c r="D630" s="1">
        <v>2</v>
      </c>
      <c r="E630" s="1">
        <v>4</v>
      </c>
      <c r="F630" s="1">
        <v>18.309999999999999</v>
      </c>
      <c r="G630" s="1">
        <v>69.709999999999994</v>
      </c>
      <c r="H630" s="2">
        <v>31.4</v>
      </c>
      <c r="I630" s="23">
        <v>0.7</v>
      </c>
      <c r="J630" s="17">
        <v>3.91</v>
      </c>
      <c r="K630" s="18">
        <v>0.81</v>
      </c>
      <c r="L630" s="1">
        <f t="shared" si="9"/>
        <v>8.3492514634546726</v>
      </c>
    </row>
    <row r="631" spans="1:12" x14ac:dyDescent="0.25">
      <c r="A631" s="1" t="s">
        <v>28</v>
      </c>
      <c r="B631" s="1">
        <v>100</v>
      </c>
      <c r="C631" s="1">
        <v>4</v>
      </c>
      <c r="D631" s="1">
        <v>2</v>
      </c>
      <c r="E631" s="1">
        <v>1</v>
      </c>
      <c r="F631" s="1">
        <v>24.31</v>
      </c>
      <c r="G631" s="1">
        <v>51.83</v>
      </c>
      <c r="H631" s="2">
        <v>31.2</v>
      </c>
      <c r="I631" s="23">
        <v>0.6</v>
      </c>
      <c r="J631" s="17">
        <v>3.91</v>
      </c>
      <c r="K631" s="18">
        <v>0.8</v>
      </c>
      <c r="L631" s="1">
        <f t="shared" si="9"/>
        <v>7.1993055220625273</v>
      </c>
    </row>
    <row r="632" spans="1:12" x14ac:dyDescent="0.25">
      <c r="A632" s="1" t="s">
        <v>28</v>
      </c>
      <c r="B632" s="1">
        <v>100</v>
      </c>
      <c r="C632" s="1">
        <v>4</v>
      </c>
      <c r="D632" s="1">
        <v>2</v>
      </c>
      <c r="E632" s="1">
        <v>2</v>
      </c>
      <c r="F632" s="1">
        <v>18.78</v>
      </c>
      <c r="G632" s="1">
        <v>42.41</v>
      </c>
      <c r="H632" s="2">
        <v>30.2</v>
      </c>
      <c r="I632" s="23">
        <v>0.7</v>
      </c>
      <c r="J632" s="17">
        <v>3.89</v>
      </c>
      <c r="K632" s="18">
        <v>0.79</v>
      </c>
      <c r="L632" s="1">
        <f t="shared" si="9"/>
        <v>6.5122960620659747</v>
      </c>
    </row>
    <row r="633" spans="1:12" x14ac:dyDescent="0.25">
      <c r="A633" s="1" t="s">
        <v>28</v>
      </c>
      <c r="B633" s="1">
        <v>100</v>
      </c>
      <c r="C633" s="1">
        <v>4</v>
      </c>
      <c r="D633" s="1">
        <v>2</v>
      </c>
      <c r="E633" s="1">
        <v>3</v>
      </c>
      <c r="F633" s="1">
        <v>24.3</v>
      </c>
      <c r="G633" s="1">
        <v>56.15</v>
      </c>
      <c r="H633" s="2">
        <v>30.2</v>
      </c>
      <c r="I633" s="23">
        <v>0.7</v>
      </c>
      <c r="J633" s="17">
        <v>3.92</v>
      </c>
      <c r="K633" s="18">
        <v>0.82</v>
      </c>
      <c r="L633" s="1">
        <f t="shared" si="9"/>
        <v>7.4933303677336953</v>
      </c>
    </row>
    <row r="634" spans="1:12" x14ac:dyDescent="0.25">
      <c r="A634" s="1" t="s">
        <v>28</v>
      </c>
      <c r="B634" s="1">
        <v>100</v>
      </c>
      <c r="C634" s="1">
        <v>4</v>
      </c>
      <c r="D634" s="1">
        <v>2</v>
      </c>
      <c r="E634" s="1">
        <v>4</v>
      </c>
      <c r="F634" s="1">
        <v>22.17</v>
      </c>
      <c r="G634" s="1">
        <v>48.12</v>
      </c>
      <c r="H634" s="2">
        <v>30</v>
      </c>
      <c r="I634" s="23">
        <v>0.7</v>
      </c>
      <c r="J634" s="17">
        <v>3.91</v>
      </c>
      <c r="K634" s="18">
        <v>0.81</v>
      </c>
      <c r="L634" s="1">
        <f t="shared" si="9"/>
        <v>6.9368580784098501</v>
      </c>
    </row>
    <row r="635" spans="1:12" x14ac:dyDescent="0.25">
      <c r="A635" s="1" t="s">
        <v>28</v>
      </c>
      <c r="B635" s="1">
        <v>150</v>
      </c>
      <c r="C635" s="1">
        <v>4</v>
      </c>
      <c r="D635" s="1">
        <v>2</v>
      </c>
      <c r="E635" s="1">
        <v>1</v>
      </c>
      <c r="F635" s="1">
        <v>17.899999999999999</v>
      </c>
      <c r="G635" s="1">
        <v>49.18</v>
      </c>
      <c r="H635" s="2">
        <v>30</v>
      </c>
      <c r="I635" s="23">
        <v>0.6</v>
      </c>
      <c r="J635" s="17">
        <v>3.91</v>
      </c>
      <c r="K635" s="18">
        <v>0.81</v>
      </c>
      <c r="L635" s="1">
        <f t="shared" si="9"/>
        <v>7.0128453569146956</v>
      </c>
    </row>
    <row r="636" spans="1:12" x14ac:dyDescent="0.25">
      <c r="A636" s="1" t="s">
        <v>28</v>
      </c>
      <c r="B636" s="1">
        <v>150</v>
      </c>
      <c r="C636" s="1">
        <v>4</v>
      </c>
      <c r="D636" s="1">
        <v>2</v>
      </c>
      <c r="E636" s="1">
        <v>2</v>
      </c>
      <c r="F636" s="1">
        <v>22.7</v>
      </c>
      <c r="G636" s="1">
        <v>67.3</v>
      </c>
      <c r="H636" s="2">
        <v>30</v>
      </c>
      <c r="I636" s="23">
        <v>0.6</v>
      </c>
      <c r="J636" s="17">
        <v>3.92</v>
      </c>
      <c r="K636" s="18">
        <v>0.82</v>
      </c>
      <c r="L636" s="1">
        <f t="shared" si="9"/>
        <v>8.203657720797473</v>
      </c>
    </row>
    <row r="637" spans="1:12" x14ac:dyDescent="0.25">
      <c r="A637" s="1" t="s">
        <v>28</v>
      </c>
      <c r="B637" s="1">
        <v>150</v>
      </c>
      <c r="C637" s="1">
        <v>4</v>
      </c>
      <c r="D637" s="1">
        <v>2</v>
      </c>
      <c r="E637" s="1">
        <v>3</v>
      </c>
      <c r="F637" s="1">
        <v>22.3</v>
      </c>
      <c r="G637" s="1">
        <v>91.7</v>
      </c>
      <c r="H637" s="2">
        <v>30.3</v>
      </c>
      <c r="I637" s="23">
        <v>0.7</v>
      </c>
      <c r="J637" s="17">
        <v>3.91</v>
      </c>
      <c r="K637" s="18">
        <v>0.81</v>
      </c>
      <c r="L637" s="1">
        <f t="shared" si="9"/>
        <v>9.5760116958992896</v>
      </c>
    </row>
    <row r="638" spans="1:12" x14ac:dyDescent="0.25">
      <c r="A638" s="1" t="s">
        <v>28</v>
      </c>
      <c r="B638" s="1">
        <v>150</v>
      </c>
      <c r="C638" s="1">
        <v>4</v>
      </c>
      <c r="D638" s="1">
        <v>2</v>
      </c>
      <c r="E638" s="1">
        <v>4</v>
      </c>
      <c r="F638" s="1">
        <v>22.1</v>
      </c>
      <c r="G638" s="1">
        <v>41.71</v>
      </c>
      <c r="H638" s="2">
        <v>30.1</v>
      </c>
      <c r="I638" s="23">
        <v>0.7</v>
      </c>
      <c r="J638" s="17">
        <v>3.89</v>
      </c>
      <c r="K638" s="18">
        <v>0.79</v>
      </c>
      <c r="L638" s="1">
        <f t="shared" si="9"/>
        <v>6.4583279569870093</v>
      </c>
    </row>
    <row r="639" spans="1:12" x14ac:dyDescent="0.25">
      <c r="A639" s="1" t="s">
        <v>28</v>
      </c>
      <c r="B639" s="1">
        <v>200</v>
      </c>
      <c r="C639" s="1">
        <v>4</v>
      </c>
      <c r="D639" s="1">
        <v>2</v>
      </c>
      <c r="E639" s="1">
        <v>1</v>
      </c>
      <c r="F639" s="1">
        <v>21.2</v>
      </c>
      <c r="G639" s="1">
        <v>57.1</v>
      </c>
      <c r="H639" s="2">
        <v>30</v>
      </c>
      <c r="I639" s="23">
        <v>0.7</v>
      </c>
      <c r="J639" s="17">
        <v>3.81</v>
      </c>
      <c r="K639" s="18">
        <v>0.79</v>
      </c>
      <c r="L639" s="1">
        <f t="shared" si="9"/>
        <v>7.556454194925025</v>
      </c>
    </row>
    <row r="640" spans="1:12" x14ac:dyDescent="0.25">
      <c r="A640" s="1" t="s">
        <v>28</v>
      </c>
      <c r="B640" s="1">
        <v>200</v>
      </c>
      <c r="C640" s="1">
        <v>4</v>
      </c>
      <c r="D640" s="1">
        <v>2</v>
      </c>
      <c r="E640" s="1">
        <v>2</v>
      </c>
      <c r="F640" s="1">
        <v>22</v>
      </c>
      <c r="G640" s="1">
        <v>61.42</v>
      </c>
      <c r="H640" s="2">
        <v>29.9</v>
      </c>
      <c r="I640" s="23">
        <v>0.7</v>
      </c>
      <c r="J640" s="17">
        <v>3.89</v>
      </c>
      <c r="K640" s="18">
        <v>0.8</v>
      </c>
      <c r="L640" s="1">
        <f t="shared" si="9"/>
        <v>7.8370912971586595</v>
      </c>
    </row>
    <row r="641" spans="1:12" x14ac:dyDescent="0.25">
      <c r="A641" s="1" t="s">
        <v>28</v>
      </c>
      <c r="B641" s="1">
        <v>200</v>
      </c>
      <c r="C641" s="1">
        <v>4</v>
      </c>
      <c r="D641" s="1">
        <v>2</v>
      </c>
      <c r="E641" s="1">
        <v>3</v>
      </c>
      <c r="F641" s="1">
        <v>18.7</v>
      </c>
      <c r="G641" s="1">
        <v>79.180000000000007</v>
      </c>
      <c r="H641" s="2">
        <v>29.8</v>
      </c>
      <c r="I641" s="23">
        <v>0.6</v>
      </c>
      <c r="J641" s="17">
        <v>3.94</v>
      </c>
      <c r="K641" s="18">
        <v>0.81</v>
      </c>
      <c r="L641" s="1">
        <f t="shared" si="9"/>
        <v>8.8983144471298612</v>
      </c>
    </row>
    <row r="642" spans="1:12" x14ac:dyDescent="0.25">
      <c r="A642" s="1" t="s">
        <v>28</v>
      </c>
      <c r="B642" s="1">
        <v>200</v>
      </c>
      <c r="C642" s="1">
        <v>4</v>
      </c>
      <c r="D642" s="1">
        <v>2</v>
      </c>
      <c r="E642" s="1">
        <v>4</v>
      </c>
      <c r="F642" s="1">
        <v>22.4</v>
      </c>
      <c r="G642" s="1">
        <v>46.98</v>
      </c>
      <c r="H642" s="2">
        <v>29.8</v>
      </c>
      <c r="I642" s="23">
        <v>0.6</v>
      </c>
      <c r="J642" s="17">
        <v>3.96</v>
      </c>
      <c r="K642" s="18">
        <v>0.81</v>
      </c>
      <c r="L642" s="1">
        <f t="shared" si="9"/>
        <v>6.8541957952775174</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502"/>
  <sheetViews>
    <sheetView tabSelected="1" workbookViewId="0">
      <selection activeCell="P14" sqref="P14"/>
    </sheetView>
  </sheetViews>
  <sheetFormatPr defaultRowHeight="15" x14ac:dyDescent="0.25"/>
  <sheetData>
    <row r="1" spans="1:27" x14ac:dyDescent="0.25">
      <c r="A1" t="s">
        <v>33</v>
      </c>
      <c r="I1" t="s">
        <v>34</v>
      </c>
    </row>
    <row r="3" spans="1:27" x14ac:dyDescent="0.25">
      <c r="A3" s="2" t="s">
        <v>0</v>
      </c>
      <c r="B3" s="2" t="s">
        <v>17</v>
      </c>
      <c r="C3" s="2" t="s">
        <v>1</v>
      </c>
      <c r="D3" s="2" t="s">
        <v>3</v>
      </c>
      <c r="E3" s="2" t="s">
        <v>4</v>
      </c>
      <c r="F3" s="2" t="s">
        <v>13</v>
      </c>
      <c r="G3" s="2" t="s">
        <v>5</v>
      </c>
      <c r="I3" s="2" t="s">
        <v>0</v>
      </c>
      <c r="J3" s="2" t="s">
        <v>17</v>
      </c>
      <c r="K3" s="2" t="s">
        <v>1</v>
      </c>
      <c r="L3" s="2" t="s">
        <v>3</v>
      </c>
      <c r="M3" s="2" t="s">
        <v>4</v>
      </c>
      <c r="N3" s="2" t="s">
        <v>13</v>
      </c>
      <c r="O3" s="2" t="s">
        <v>5</v>
      </c>
    </row>
    <row r="4" spans="1:27" x14ac:dyDescent="0.25">
      <c r="A4" s="1" t="s">
        <v>6</v>
      </c>
      <c r="B4" s="1" t="s">
        <v>19</v>
      </c>
      <c r="C4" s="1" t="s">
        <v>20</v>
      </c>
      <c r="D4" s="1" t="s">
        <v>21</v>
      </c>
      <c r="E4" s="1"/>
      <c r="F4" s="1"/>
      <c r="G4" s="1"/>
      <c r="I4" s="1" t="s">
        <v>6</v>
      </c>
      <c r="J4" s="1" t="s">
        <v>19</v>
      </c>
      <c r="K4" s="1" t="s">
        <v>20</v>
      </c>
      <c r="L4" s="1" t="s">
        <v>21</v>
      </c>
      <c r="M4" s="1"/>
      <c r="N4" s="1"/>
      <c r="O4" s="1"/>
    </row>
    <row r="5" spans="1:27" x14ac:dyDescent="0.25">
      <c r="A5" s="2" t="s">
        <v>31</v>
      </c>
      <c r="B5" s="2">
        <v>0</v>
      </c>
      <c r="C5" s="2">
        <v>1</v>
      </c>
      <c r="D5" s="2">
        <v>1</v>
      </c>
      <c r="E5" s="2">
        <v>34.76</v>
      </c>
      <c r="F5" s="45">
        <v>22.188887999999999</v>
      </c>
      <c r="G5" s="2">
        <v>0.89</v>
      </c>
      <c r="I5" s="2" t="s">
        <v>31</v>
      </c>
      <c r="J5" s="2">
        <v>0</v>
      </c>
      <c r="K5" s="2">
        <v>1</v>
      </c>
      <c r="L5" s="2">
        <v>1</v>
      </c>
      <c r="M5" s="2">
        <v>32.56</v>
      </c>
      <c r="N5" s="45">
        <v>17.483039999999999</v>
      </c>
      <c r="O5" s="2">
        <v>0.82</v>
      </c>
    </row>
    <row r="6" spans="1:27" x14ac:dyDescent="0.25">
      <c r="A6" s="2" t="s">
        <v>31</v>
      </c>
      <c r="B6" s="2">
        <v>0</v>
      </c>
      <c r="C6" s="2">
        <v>1</v>
      </c>
      <c r="D6" s="2">
        <v>2</v>
      </c>
      <c r="E6" s="2">
        <v>22.3</v>
      </c>
      <c r="F6" s="45">
        <v>14.332032</v>
      </c>
      <c r="G6" s="2">
        <v>0.54</v>
      </c>
      <c r="I6" s="2" t="s">
        <v>31</v>
      </c>
      <c r="J6" s="2">
        <v>0</v>
      </c>
      <c r="K6" s="2">
        <v>1</v>
      </c>
      <c r="L6" s="2">
        <v>2</v>
      </c>
      <c r="M6" s="2">
        <v>24.1</v>
      </c>
      <c r="N6" s="45">
        <v>16.48584</v>
      </c>
      <c r="O6" s="2">
        <v>0.78</v>
      </c>
    </row>
    <row r="7" spans="1:27" x14ac:dyDescent="0.25">
      <c r="A7" s="2" t="s">
        <v>31</v>
      </c>
      <c r="B7" s="2">
        <v>0</v>
      </c>
      <c r="C7" s="2">
        <v>1</v>
      </c>
      <c r="D7" s="2">
        <v>3</v>
      </c>
      <c r="E7" s="2">
        <v>29.2</v>
      </c>
      <c r="F7" s="45">
        <v>20.4984</v>
      </c>
      <c r="G7" s="2">
        <v>0.8</v>
      </c>
      <c r="I7" s="2" t="s">
        <v>31</v>
      </c>
      <c r="J7" s="2">
        <v>0</v>
      </c>
      <c r="K7" s="2">
        <v>1</v>
      </c>
      <c r="L7" s="2">
        <v>3</v>
      </c>
      <c r="M7" s="2">
        <v>27.2</v>
      </c>
      <c r="N7" s="45">
        <v>16.632000000000001</v>
      </c>
      <c r="O7" s="2">
        <v>0.79</v>
      </c>
    </row>
    <row r="8" spans="1:27" x14ac:dyDescent="0.25">
      <c r="A8" s="2" t="s">
        <v>31</v>
      </c>
      <c r="B8" s="2">
        <v>0</v>
      </c>
      <c r="C8" s="2">
        <v>1</v>
      </c>
      <c r="D8" s="2">
        <v>4</v>
      </c>
      <c r="E8" s="2">
        <v>27.93</v>
      </c>
      <c r="F8" s="45">
        <v>11.422656</v>
      </c>
      <c r="G8" s="2">
        <v>0.91</v>
      </c>
      <c r="I8" s="2" t="s">
        <v>31</v>
      </c>
      <c r="J8" s="2">
        <v>0</v>
      </c>
      <c r="K8" s="2">
        <v>1</v>
      </c>
      <c r="L8" s="2">
        <v>4</v>
      </c>
      <c r="M8" s="2">
        <v>25.9</v>
      </c>
      <c r="N8" s="45">
        <v>14.823647999999999</v>
      </c>
      <c r="O8" s="2">
        <v>0.77</v>
      </c>
    </row>
    <row r="9" spans="1:27" x14ac:dyDescent="0.25">
      <c r="A9" s="2" t="s">
        <v>31</v>
      </c>
      <c r="B9" s="2">
        <v>100</v>
      </c>
      <c r="C9" s="2">
        <v>1</v>
      </c>
      <c r="D9" s="2">
        <v>1</v>
      </c>
      <c r="E9" s="2">
        <v>23.6</v>
      </c>
      <c r="F9" s="45">
        <v>14.325119999999998</v>
      </c>
      <c r="G9" s="2">
        <v>1.53</v>
      </c>
      <c r="I9" s="2" t="s">
        <v>31</v>
      </c>
      <c r="J9" s="2">
        <v>100</v>
      </c>
      <c r="K9" s="2">
        <v>1</v>
      </c>
      <c r="L9" s="2">
        <v>1</v>
      </c>
      <c r="M9" s="2">
        <v>22.4</v>
      </c>
      <c r="N9" s="45">
        <v>19.6416</v>
      </c>
      <c r="O9" s="2">
        <v>0.84</v>
      </c>
    </row>
    <row r="10" spans="1:27" x14ac:dyDescent="0.25">
      <c r="A10" s="2" t="s">
        <v>31</v>
      </c>
      <c r="B10" s="2">
        <v>100</v>
      </c>
      <c r="C10" s="2">
        <v>1</v>
      </c>
      <c r="D10" s="2">
        <v>2</v>
      </c>
      <c r="E10" s="2">
        <v>30.7</v>
      </c>
      <c r="F10" s="45">
        <v>15.428015999999998</v>
      </c>
      <c r="G10" s="2">
        <v>0.6</v>
      </c>
      <c r="I10" s="2" t="s">
        <v>31</v>
      </c>
      <c r="J10" s="2">
        <v>100</v>
      </c>
      <c r="K10" s="2">
        <v>1</v>
      </c>
      <c r="L10" s="2">
        <v>2</v>
      </c>
      <c r="M10" s="2">
        <v>29.1</v>
      </c>
      <c r="N10" s="45">
        <v>16.721352</v>
      </c>
      <c r="O10" s="2">
        <v>0.7</v>
      </c>
    </row>
    <row r="11" spans="1:27" x14ac:dyDescent="0.25">
      <c r="A11" s="2" t="s">
        <v>31</v>
      </c>
      <c r="B11" s="2">
        <v>100</v>
      </c>
      <c r="C11" s="2">
        <v>1</v>
      </c>
      <c r="D11" s="2">
        <v>3</v>
      </c>
      <c r="E11" s="2">
        <v>19.559999999999999</v>
      </c>
      <c r="F11" s="45">
        <v>11.211047999999998</v>
      </c>
      <c r="G11" s="2">
        <v>1.24</v>
      </c>
      <c r="I11" s="2" t="s">
        <v>31</v>
      </c>
      <c r="J11" s="2">
        <v>100</v>
      </c>
      <c r="K11" s="2">
        <v>1</v>
      </c>
      <c r="L11" s="2">
        <v>3</v>
      </c>
      <c r="M11" s="2">
        <v>17.91</v>
      </c>
      <c r="N11" s="45">
        <v>15.857855999999998</v>
      </c>
      <c r="O11" s="2">
        <v>0.82</v>
      </c>
    </row>
    <row r="12" spans="1:27" x14ac:dyDescent="0.25">
      <c r="A12" s="2" t="s">
        <v>31</v>
      </c>
      <c r="B12" s="2">
        <v>100</v>
      </c>
      <c r="C12" s="2">
        <v>1</v>
      </c>
      <c r="D12" s="2">
        <v>4</v>
      </c>
      <c r="E12" s="2">
        <v>24.63</v>
      </c>
      <c r="F12" s="45">
        <v>14.795999999999999</v>
      </c>
      <c r="G12" s="2">
        <v>0.75</v>
      </c>
      <c r="I12" s="2" t="s">
        <v>31</v>
      </c>
      <c r="J12" s="2">
        <v>100</v>
      </c>
      <c r="K12" s="2">
        <v>1</v>
      </c>
      <c r="L12" s="2">
        <v>4</v>
      </c>
      <c r="M12" s="2">
        <v>22.71</v>
      </c>
      <c r="N12" s="45">
        <v>16.009487999999997</v>
      </c>
      <c r="O12" s="2">
        <v>0.74</v>
      </c>
    </row>
    <row r="13" spans="1:27" x14ac:dyDescent="0.25">
      <c r="A13" s="2" t="s">
        <v>31</v>
      </c>
      <c r="B13" s="2">
        <v>150</v>
      </c>
      <c r="C13" s="2">
        <v>1</v>
      </c>
      <c r="D13" s="2">
        <v>1</v>
      </c>
      <c r="E13" s="2">
        <v>26.43</v>
      </c>
      <c r="F13" s="45">
        <v>13.677119999999999</v>
      </c>
      <c r="G13" s="2"/>
      <c r="I13" s="2" t="s">
        <v>31</v>
      </c>
      <c r="J13" s="2">
        <v>150</v>
      </c>
      <c r="K13" s="2">
        <v>1</v>
      </c>
      <c r="L13" s="2">
        <v>1</v>
      </c>
      <c r="M13" s="2">
        <v>24.3</v>
      </c>
      <c r="N13" s="45">
        <v>16.908552</v>
      </c>
      <c r="O13" s="2">
        <v>0.86</v>
      </c>
    </row>
    <row r="14" spans="1:27" x14ac:dyDescent="0.25">
      <c r="A14" s="2" t="s">
        <v>31</v>
      </c>
      <c r="B14" s="2">
        <v>150</v>
      </c>
      <c r="C14" s="2">
        <v>1</v>
      </c>
      <c r="D14" s="2">
        <v>2</v>
      </c>
      <c r="E14" s="2">
        <v>32.76</v>
      </c>
      <c r="F14" s="45">
        <v>17.24184</v>
      </c>
      <c r="G14" s="2">
        <v>0.9</v>
      </c>
      <c r="I14" s="2" t="s">
        <v>31</v>
      </c>
      <c r="J14" s="2">
        <v>150</v>
      </c>
      <c r="K14" s="2">
        <v>1</v>
      </c>
      <c r="L14" s="2">
        <v>2</v>
      </c>
      <c r="M14" s="2">
        <v>31.2</v>
      </c>
      <c r="N14" s="45">
        <v>18.16704</v>
      </c>
      <c r="O14" s="2">
        <v>0.73</v>
      </c>
      <c r="P14" t="s">
        <v>58</v>
      </c>
    </row>
    <row r="15" spans="1:27" x14ac:dyDescent="0.25">
      <c r="A15" s="2" t="s">
        <v>31</v>
      </c>
      <c r="B15" s="2">
        <v>150</v>
      </c>
      <c r="C15" s="2">
        <v>1</v>
      </c>
      <c r="D15" s="2">
        <v>3</v>
      </c>
      <c r="E15" s="2">
        <v>29.7</v>
      </c>
      <c r="F15" s="45">
        <v>11.661695999999999</v>
      </c>
      <c r="G15" s="2">
        <v>1.05</v>
      </c>
      <c r="I15" s="2" t="s">
        <v>31</v>
      </c>
      <c r="J15" s="2">
        <v>150</v>
      </c>
      <c r="K15" s="2">
        <v>1</v>
      </c>
      <c r="L15" s="2">
        <v>3</v>
      </c>
      <c r="M15" s="2">
        <v>28.6</v>
      </c>
      <c r="N15" s="45">
        <v>15.518159999999998</v>
      </c>
      <c r="O15" s="2">
        <v>0.69</v>
      </c>
    </row>
    <row r="16" spans="1:27" x14ac:dyDescent="0.25">
      <c r="A16" s="2" t="s">
        <v>31</v>
      </c>
      <c r="B16" s="2">
        <v>150</v>
      </c>
      <c r="C16" s="2">
        <v>1</v>
      </c>
      <c r="D16" s="2">
        <v>4</v>
      </c>
      <c r="E16" s="2">
        <v>23.13</v>
      </c>
      <c r="F16" s="45">
        <v>16.289279999999998</v>
      </c>
      <c r="G16" s="2">
        <v>1.49</v>
      </c>
      <c r="I16" s="2" t="s">
        <v>31</v>
      </c>
      <c r="J16" s="2">
        <v>150</v>
      </c>
      <c r="K16" s="2">
        <v>1</v>
      </c>
      <c r="L16" s="2">
        <v>4</v>
      </c>
      <c r="M16" s="2">
        <v>21.4</v>
      </c>
      <c r="N16" s="45">
        <v>15.619823999999998</v>
      </c>
      <c r="O16" s="2">
        <v>0.71</v>
      </c>
    </row>
    <row r="17" spans="1:15" x14ac:dyDescent="0.25">
      <c r="A17" s="2" t="s">
        <v>31</v>
      </c>
      <c r="B17" s="2">
        <v>200</v>
      </c>
      <c r="C17" s="2">
        <v>1</v>
      </c>
      <c r="D17" s="2">
        <v>1</v>
      </c>
      <c r="E17" s="2">
        <v>26.76</v>
      </c>
      <c r="F17" s="45">
        <v>13.6944</v>
      </c>
      <c r="G17" s="2">
        <v>0.54</v>
      </c>
      <c r="I17" s="2" t="s">
        <v>31</v>
      </c>
      <c r="J17" s="2">
        <v>200</v>
      </c>
      <c r="K17" s="2">
        <v>1</v>
      </c>
      <c r="L17" s="2">
        <v>1</v>
      </c>
      <c r="M17" s="2">
        <v>25.3</v>
      </c>
      <c r="N17" s="45">
        <v>17.849375999999999</v>
      </c>
      <c r="O17" s="2">
        <v>0.69</v>
      </c>
    </row>
    <row r="18" spans="1:15" x14ac:dyDescent="0.25">
      <c r="A18" s="2" t="s">
        <v>31</v>
      </c>
      <c r="B18" s="2">
        <v>200</v>
      </c>
      <c r="C18" s="2">
        <v>1</v>
      </c>
      <c r="D18" s="2">
        <v>2</v>
      </c>
      <c r="E18" s="2">
        <v>27.96</v>
      </c>
      <c r="F18" s="45">
        <v>20.240639999999996</v>
      </c>
      <c r="G18" s="2">
        <v>1.28</v>
      </c>
      <c r="I18" s="2" t="s">
        <v>31</v>
      </c>
      <c r="J18" s="2">
        <v>200</v>
      </c>
      <c r="K18" s="2">
        <v>1</v>
      </c>
      <c r="L18" s="2">
        <v>2</v>
      </c>
      <c r="M18" s="2">
        <v>24.9</v>
      </c>
      <c r="N18" s="45">
        <v>17.385911999999998</v>
      </c>
      <c r="O18" s="2">
        <v>0.67</v>
      </c>
    </row>
    <row r="19" spans="1:15" x14ac:dyDescent="0.25">
      <c r="A19" s="2" t="s">
        <v>31</v>
      </c>
      <c r="B19" s="2">
        <v>200</v>
      </c>
      <c r="C19" s="2">
        <v>1</v>
      </c>
      <c r="D19" s="2">
        <v>3</v>
      </c>
      <c r="E19" s="2">
        <v>23.43</v>
      </c>
      <c r="F19" s="45">
        <v>13.884479999999998</v>
      </c>
      <c r="G19" s="2">
        <v>1.18</v>
      </c>
      <c r="I19" s="2" t="s">
        <v>31</v>
      </c>
      <c r="J19" s="2">
        <v>200</v>
      </c>
      <c r="K19" s="2">
        <v>1</v>
      </c>
      <c r="L19" s="2">
        <v>3</v>
      </c>
      <c r="M19" s="2">
        <v>27.9</v>
      </c>
      <c r="N19" s="45">
        <v>17.502263999999997</v>
      </c>
      <c r="O19" s="2">
        <v>0.66</v>
      </c>
    </row>
    <row r="20" spans="1:15" x14ac:dyDescent="0.25">
      <c r="A20" s="2" t="s">
        <v>31</v>
      </c>
      <c r="B20" s="2">
        <v>200</v>
      </c>
      <c r="C20" s="2">
        <v>1</v>
      </c>
      <c r="D20" s="2">
        <v>4</v>
      </c>
      <c r="E20" s="2">
        <v>23.5</v>
      </c>
      <c r="F20" s="45">
        <v>15.815519999999998</v>
      </c>
      <c r="G20" s="2"/>
      <c r="I20" s="2" t="s">
        <v>31</v>
      </c>
      <c r="J20" s="2">
        <v>200</v>
      </c>
      <c r="K20" s="2">
        <v>1</v>
      </c>
      <c r="L20" s="2">
        <v>4</v>
      </c>
      <c r="M20" s="2">
        <v>22.1</v>
      </c>
      <c r="N20" s="45">
        <v>15.920064</v>
      </c>
      <c r="O20" s="2">
        <v>0.71</v>
      </c>
    </row>
    <row r="21" spans="1:15" x14ac:dyDescent="0.25">
      <c r="A21" s="2" t="s">
        <v>31</v>
      </c>
      <c r="B21" s="2">
        <v>0</v>
      </c>
      <c r="C21" s="2">
        <v>2</v>
      </c>
      <c r="D21" s="2">
        <v>1</v>
      </c>
      <c r="E21" s="2">
        <v>27.3</v>
      </c>
      <c r="F21" s="45">
        <v>10.799999999999999</v>
      </c>
      <c r="G21" s="2">
        <v>0.85</v>
      </c>
      <c r="I21" s="2" t="s">
        <v>31</v>
      </c>
      <c r="J21" s="2">
        <v>0</v>
      </c>
      <c r="K21" s="2">
        <v>2</v>
      </c>
      <c r="L21" s="2">
        <v>1</v>
      </c>
      <c r="M21" s="2">
        <v>26.8</v>
      </c>
      <c r="N21" s="45">
        <v>17.244935999999999</v>
      </c>
      <c r="O21" s="2">
        <v>0.73</v>
      </c>
    </row>
    <row r="22" spans="1:15" x14ac:dyDescent="0.25">
      <c r="A22" s="2" t="s">
        <v>31</v>
      </c>
      <c r="B22" s="2">
        <v>0</v>
      </c>
      <c r="C22" s="2">
        <v>2</v>
      </c>
      <c r="D22" s="2">
        <v>2</v>
      </c>
      <c r="E22" s="2">
        <v>22.5</v>
      </c>
      <c r="F22" s="45">
        <v>17.066880000000001</v>
      </c>
      <c r="G22" s="2">
        <v>1.1200000000000001</v>
      </c>
      <c r="I22" s="2" t="s">
        <v>31</v>
      </c>
      <c r="J22" s="2">
        <v>0</v>
      </c>
      <c r="K22" s="2">
        <v>2</v>
      </c>
      <c r="L22" s="2">
        <v>2</v>
      </c>
      <c r="M22" s="2">
        <v>21.4</v>
      </c>
      <c r="N22" s="45">
        <v>16.838639999999998</v>
      </c>
      <c r="O22" s="2">
        <v>0.78</v>
      </c>
    </row>
    <row r="23" spans="1:15" x14ac:dyDescent="0.25">
      <c r="A23" s="2" t="s">
        <v>31</v>
      </c>
      <c r="B23" s="2">
        <v>0</v>
      </c>
      <c r="C23" s="2">
        <v>2</v>
      </c>
      <c r="D23" s="2">
        <v>3</v>
      </c>
      <c r="E23" s="2">
        <v>21.56</v>
      </c>
      <c r="F23" s="45">
        <v>14.414399999999999</v>
      </c>
      <c r="G23" s="2">
        <v>0.7</v>
      </c>
      <c r="I23" s="2" t="s">
        <v>31</v>
      </c>
      <c r="J23" s="2">
        <v>0</v>
      </c>
      <c r="K23" s="2">
        <v>2</v>
      </c>
      <c r="L23" s="2">
        <v>3</v>
      </c>
      <c r="M23" s="2">
        <v>20.399999999999999</v>
      </c>
      <c r="N23" s="45">
        <v>16.1784</v>
      </c>
      <c r="O23" s="2">
        <v>0.72</v>
      </c>
    </row>
    <row r="24" spans="1:15" x14ac:dyDescent="0.25">
      <c r="A24" s="2" t="s">
        <v>31</v>
      </c>
      <c r="B24" s="2">
        <v>0</v>
      </c>
      <c r="C24" s="2">
        <v>2</v>
      </c>
      <c r="D24" s="2">
        <v>4</v>
      </c>
      <c r="E24" s="2">
        <v>23.33</v>
      </c>
      <c r="F24" s="45">
        <v>12.499200000000002</v>
      </c>
      <c r="G24" s="2">
        <v>1.31</v>
      </c>
      <c r="I24" s="2" t="s">
        <v>31</v>
      </c>
      <c r="J24" s="2">
        <v>0</v>
      </c>
      <c r="K24" s="2">
        <v>2</v>
      </c>
      <c r="L24" s="2">
        <v>4</v>
      </c>
      <c r="M24" s="2">
        <v>22.4</v>
      </c>
      <c r="N24" s="45">
        <v>17.221679999999999</v>
      </c>
      <c r="O24" s="2">
        <v>0.72</v>
      </c>
    </row>
    <row r="25" spans="1:15" x14ac:dyDescent="0.25">
      <c r="A25" s="2" t="s">
        <v>31</v>
      </c>
      <c r="B25" s="2">
        <v>100</v>
      </c>
      <c r="C25" s="2">
        <v>2</v>
      </c>
      <c r="D25" s="2">
        <v>1</v>
      </c>
      <c r="E25" s="2">
        <v>27.96</v>
      </c>
      <c r="F25" s="45">
        <v>18.711359999999999</v>
      </c>
      <c r="G25" s="2">
        <v>0.81</v>
      </c>
      <c r="I25" s="2" t="s">
        <v>31</v>
      </c>
      <c r="J25" s="2">
        <v>100</v>
      </c>
      <c r="K25" s="2">
        <v>2</v>
      </c>
      <c r="L25" s="2">
        <v>1</v>
      </c>
      <c r="M25" s="2">
        <v>26.7</v>
      </c>
      <c r="N25" s="45">
        <v>16.460927999999999</v>
      </c>
      <c r="O25" s="2">
        <v>0.81</v>
      </c>
    </row>
    <row r="26" spans="1:15" x14ac:dyDescent="0.25">
      <c r="A26" s="2" t="s">
        <v>31</v>
      </c>
      <c r="B26" s="2">
        <v>100</v>
      </c>
      <c r="C26" s="2">
        <v>2</v>
      </c>
      <c r="D26" s="2">
        <v>2</v>
      </c>
      <c r="E26" s="2">
        <v>26.83</v>
      </c>
      <c r="F26" s="45">
        <v>17.690975999999999</v>
      </c>
      <c r="G26" s="2">
        <v>1.27</v>
      </c>
      <c r="I26" s="2" t="s">
        <v>31</v>
      </c>
      <c r="J26" s="2">
        <v>100</v>
      </c>
      <c r="K26" s="2">
        <v>2</v>
      </c>
      <c r="L26" s="2">
        <v>2</v>
      </c>
      <c r="M26" s="2">
        <v>24.1</v>
      </c>
      <c r="N26" s="45">
        <v>15.619823999999998</v>
      </c>
      <c r="O26" s="2">
        <v>0.9</v>
      </c>
    </row>
    <row r="27" spans="1:15" x14ac:dyDescent="0.25">
      <c r="A27" s="2" t="s">
        <v>31</v>
      </c>
      <c r="B27" s="2">
        <v>100</v>
      </c>
      <c r="C27" s="2">
        <v>2</v>
      </c>
      <c r="D27" s="2">
        <v>3</v>
      </c>
      <c r="E27" s="2">
        <v>19.760000000000002</v>
      </c>
      <c r="F27" s="45">
        <v>11.015999999999998</v>
      </c>
      <c r="G27" s="2">
        <v>0.4</v>
      </c>
      <c r="I27" s="2" t="s">
        <v>31</v>
      </c>
      <c r="J27" s="2">
        <v>100</v>
      </c>
      <c r="K27" s="2">
        <v>2</v>
      </c>
      <c r="L27" s="2">
        <v>3</v>
      </c>
      <c r="M27" s="2">
        <v>18.7</v>
      </c>
      <c r="N27" s="45">
        <v>17.457479999999997</v>
      </c>
      <c r="O27" s="2">
        <v>0.87</v>
      </c>
    </row>
    <row r="28" spans="1:15" x14ac:dyDescent="0.25">
      <c r="A28" s="2" t="s">
        <v>31</v>
      </c>
      <c r="B28" s="2">
        <v>100</v>
      </c>
      <c r="C28" s="2">
        <v>2</v>
      </c>
      <c r="D28" s="2">
        <v>4</v>
      </c>
      <c r="E28" s="2">
        <v>22.63</v>
      </c>
      <c r="F28" s="45">
        <v>20.079360000000001</v>
      </c>
      <c r="G28" s="2">
        <v>0.36</v>
      </c>
      <c r="I28" s="2" t="s">
        <v>31</v>
      </c>
      <c r="J28" s="2">
        <v>100</v>
      </c>
      <c r="K28" s="2">
        <v>2</v>
      </c>
      <c r="L28" s="2">
        <v>4</v>
      </c>
      <c r="M28" s="2">
        <v>25.13</v>
      </c>
      <c r="N28" s="45">
        <v>16.903295999999997</v>
      </c>
      <c r="O28" s="2">
        <v>0.61</v>
      </c>
    </row>
    <row r="29" spans="1:15" x14ac:dyDescent="0.25">
      <c r="A29" s="2" t="s">
        <v>31</v>
      </c>
      <c r="B29" s="2">
        <v>150</v>
      </c>
      <c r="C29" s="2">
        <v>2</v>
      </c>
      <c r="D29" s="2">
        <v>1</v>
      </c>
      <c r="E29" s="2">
        <v>35.229999999999997</v>
      </c>
      <c r="F29" s="45">
        <v>8.3106000000000009</v>
      </c>
      <c r="G29" s="2">
        <v>1.21</v>
      </c>
      <c r="I29" s="2" t="s">
        <v>31</v>
      </c>
      <c r="J29" s="2">
        <v>150</v>
      </c>
      <c r="K29" s="2">
        <v>2</v>
      </c>
      <c r="L29" s="2">
        <v>1</v>
      </c>
      <c r="M29" s="2">
        <v>34.229999999999997</v>
      </c>
      <c r="N29" s="45">
        <v>17.978904</v>
      </c>
      <c r="O29" s="2">
        <v>0.5</v>
      </c>
    </row>
    <row r="30" spans="1:15" x14ac:dyDescent="0.25">
      <c r="A30" s="2" t="s">
        <v>31</v>
      </c>
      <c r="B30" s="2">
        <v>150</v>
      </c>
      <c r="C30" s="2">
        <v>2</v>
      </c>
      <c r="D30" s="2">
        <v>2</v>
      </c>
      <c r="E30" s="2">
        <v>20.2</v>
      </c>
      <c r="F30" s="45">
        <v>17.781047999999998</v>
      </c>
      <c r="G30" s="2">
        <v>0.6</v>
      </c>
      <c r="I30" s="2" t="s">
        <v>31</v>
      </c>
      <c r="J30" s="2">
        <v>150</v>
      </c>
      <c r="K30" s="2">
        <v>2</v>
      </c>
      <c r="L30" s="2">
        <v>2</v>
      </c>
      <c r="M30" s="2">
        <v>19.100000000000001</v>
      </c>
      <c r="N30" s="45">
        <v>16.892064000000001</v>
      </c>
      <c r="O30" s="2">
        <v>0.71</v>
      </c>
    </row>
    <row r="31" spans="1:15" x14ac:dyDescent="0.25">
      <c r="A31" s="2" t="s">
        <v>31</v>
      </c>
      <c r="B31" s="2">
        <v>150</v>
      </c>
      <c r="C31" s="2">
        <v>2</v>
      </c>
      <c r="D31" s="2">
        <v>3</v>
      </c>
      <c r="E31" s="2">
        <v>20.86</v>
      </c>
      <c r="F31" s="45">
        <v>16.495919999999998</v>
      </c>
      <c r="G31" s="2">
        <v>0.59</v>
      </c>
      <c r="I31" s="2" t="s">
        <v>31</v>
      </c>
      <c r="J31" s="2">
        <v>150</v>
      </c>
      <c r="K31" s="2">
        <v>2</v>
      </c>
      <c r="L31" s="2">
        <v>3</v>
      </c>
      <c r="M31" s="2">
        <v>20.41</v>
      </c>
      <c r="N31" s="45">
        <v>17.923751999999997</v>
      </c>
      <c r="O31" s="2">
        <v>0.82</v>
      </c>
    </row>
    <row r="32" spans="1:15" x14ac:dyDescent="0.25">
      <c r="A32" s="2" t="s">
        <v>31</v>
      </c>
      <c r="B32" s="2">
        <v>150</v>
      </c>
      <c r="C32" s="2">
        <v>2</v>
      </c>
      <c r="D32" s="2">
        <v>4</v>
      </c>
      <c r="E32" s="2">
        <v>24.16</v>
      </c>
      <c r="F32" s="45">
        <v>22.246199999999998</v>
      </c>
      <c r="G32" s="2">
        <v>0.77</v>
      </c>
      <c r="I32" s="2" t="s">
        <v>31</v>
      </c>
      <c r="J32" s="2">
        <v>150</v>
      </c>
      <c r="K32" s="2">
        <v>2</v>
      </c>
      <c r="L32" s="2">
        <v>4</v>
      </c>
      <c r="M32" s="2">
        <v>23.11</v>
      </c>
      <c r="N32" s="45">
        <v>17.897112</v>
      </c>
      <c r="O32" s="2">
        <v>0.66</v>
      </c>
    </row>
    <row r="33" spans="1:15" x14ac:dyDescent="0.25">
      <c r="A33" s="2" t="s">
        <v>31</v>
      </c>
      <c r="B33" s="2">
        <v>200</v>
      </c>
      <c r="C33" s="2">
        <v>2</v>
      </c>
      <c r="D33" s="2">
        <v>1</v>
      </c>
      <c r="E33" s="2">
        <v>29.8</v>
      </c>
      <c r="F33" s="45">
        <v>14.935535999999999</v>
      </c>
      <c r="G33" s="2">
        <v>1.47</v>
      </c>
      <c r="I33" s="2" t="s">
        <v>31</v>
      </c>
      <c r="J33" s="2">
        <v>200</v>
      </c>
      <c r="K33" s="2">
        <v>2</v>
      </c>
      <c r="L33" s="2">
        <v>1</v>
      </c>
      <c r="M33" s="2">
        <v>28.17</v>
      </c>
      <c r="N33" s="45">
        <v>17.483039999999999</v>
      </c>
      <c r="O33" s="2">
        <v>0.72</v>
      </c>
    </row>
    <row r="34" spans="1:15" x14ac:dyDescent="0.25">
      <c r="A34" s="2" t="s">
        <v>31</v>
      </c>
      <c r="B34" s="2">
        <v>200</v>
      </c>
      <c r="C34" s="2">
        <v>2</v>
      </c>
      <c r="D34" s="2">
        <v>2</v>
      </c>
      <c r="E34" s="2">
        <v>22.63</v>
      </c>
      <c r="F34" s="45">
        <v>12.694895999999998</v>
      </c>
      <c r="G34" s="2">
        <v>0.36</v>
      </c>
      <c r="I34" s="2" t="s">
        <v>31</v>
      </c>
      <c r="J34" s="2">
        <v>200</v>
      </c>
      <c r="K34" s="2">
        <v>2</v>
      </c>
      <c r="L34" s="2">
        <v>2</v>
      </c>
      <c r="M34" s="2">
        <v>21.2</v>
      </c>
      <c r="N34" s="45">
        <v>16.023743999999997</v>
      </c>
      <c r="O34" s="2">
        <v>0.78</v>
      </c>
    </row>
    <row r="35" spans="1:15" x14ac:dyDescent="0.25">
      <c r="A35" s="2" t="s">
        <v>31</v>
      </c>
      <c r="B35" s="2">
        <v>200</v>
      </c>
      <c r="C35" s="2">
        <v>2</v>
      </c>
      <c r="D35" s="2">
        <v>3</v>
      </c>
      <c r="E35" s="2">
        <v>24.56</v>
      </c>
      <c r="F35" s="45">
        <v>16.329599999999999</v>
      </c>
      <c r="G35" s="2">
        <v>1.2</v>
      </c>
      <c r="I35" s="2" t="s">
        <v>31</v>
      </c>
      <c r="J35" s="2">
        <v>200</v>
      </c>
      <c r="K35" s="2">
        <v>2</v>
      </c>
      <c r="L35" s="2">
        <v>3</v>
      </c>
      <c r="M35" s="2">
        <v>23.1</v>
      </c>
      <c r="N35" s="45">
        <v>18.437760000000001</v>
      </c>
      <c r="O35" s="2">
        <v>0.71</v>
      </c>
    </row>
    <row r="36" spans="1:15" x14ac:dyDescent="0.25">
      <c r="A36" s="2" t="s">
        <v>31</v>
      </c>
      <c r="B36" s="2">
        <v>200</v>
      </c>
      <c r="C36" s="2">
        <v>2</v>
      </c>
      <c r="D36" s="2">
        <v>4</v>
      </c>
      <c r="E36" s="2">
        <v>22.76</v>
      </c>
      <c r="F36" s="45">
        <v>12.672576000000001</v>
      </c>
      <c r="G36" s="2">
        <v>0.94</v>
      </c>
      <c r="I36" s="2" t="s">
        <v>31</v>
      </c>
      <c r="J36" s="2">
        <v>200</v>
      </c>
      <c r="K36" s="2">
        <v>2</v>
      </c>
      <c r="L36" s="2">
        <v>4</v>
      </c>
      <c r="M36" s="2">
        <v>20.190000000000001</v>
      </c>
      <c r="N36" s="45">
        <v>16.251840000000001</v>
      </c>
      <c r="O36" s="2">
        <v>0.73</v>
      </c>
    </row>
    <row r="37" spans="1:15" x14ac:dyDescent="0.25">
      <c r="A37" s="2" t="s">
        <v>31</v>
      </c>
      <c r="B37" s="2">
        <v>0</v>
      </c>
      <c r="C37" s="2">
        <v>3</v>
      </c>
      <c r="D37" s="2">
        <v>1</v>
      </c>
      <c r="E37" s="2">
        <v>31.13</v>
      </c>
      <c r="F37" s="45">
        <v>19.031039999999997</v>
      </c>
      <c r="G37" s="2">
        <v>1.33</v>
      </c>
      <c r="I37" s="2" t="s">
        <v>31</v>
      </c>
      <c r="J37" s="2">
        <v>0</v>
      </c>
      <c r="K37" s="2">
        <v>3</v>
      </c>
      <c r="L37" s="2">
        <v>1</v>
      </c>
      <c r="M37" s="2">
        <v>29.13</v>
      </c>
      <c r="N37" s="45">
        <v>15.28632</v>
      </c>
      <c r="O37" s="2">
        <v>0.76</v>
      </c>
    </row>
    <row r="38" spans="1:15" x14ac:dyDescent="0.25">
      <c r="A38" s="2" t="s">
        <v>31</v>
      </c>
      <c r="B38" s="2">
        <v>0</v>
      </c>
      <c r="C38" s="2">
        <v>3</v>
      </c>
      <c r="D38" s="2">
        <v>2</v>
      </c>
      <c r="E38" s="2">
        <v>29</v>
      </c>
      <c r="F38" s="45">
        <v>10.548</v>
      </c>
      <c r="G38" s="2">
        <v>1.03</v>
      </c>
      <c r="I38" s="2" t="s">
        <v>31</v>
      </c>
      <c r="J38" s="2">
        <v>0</v>
      </c>
      <c r="K38" s="2">
        <v>3</v>
      </c>
      <c r="L38" s="2">
        <v>2</v>
      </c>
      <c r="M38" s="2">
        <v>28.1</v>
      </c>
      <c r="N38" s="45">
        <v>19.3536</v>
      </c>
      <c r="O38" s="2">
        <v>0.74</v>
      </c>
    </row>
    <row r="39" spans="1:15" x14ac:dyDescent="0.25">
      <c r="A39" s="2" t="s">
        <v>31</v>
      </c>
      <c r="B39" s="2">
        <v>0</v>
      </c>
      <c r="C39" s="2">
        <v>3</v>
      </c>
      <c r="D39" s="2">
        <v>3</v>
      </c>
      <c r="E39" s="2">
        <v>28.6</v>
      </c>
      <c r="F39" s="45">
        <v>16.631999999999998</v>
      </c>
      <c r="G39" s="2">
        <v>0.91</v>
      </c>
      <c r="I39" s="2" t="s">
        <v>31</v>
      </c>
      <c r="J39" s="2">
        <v>0</v>
      </c>
      <c r="K39" s="2">
        <v>3</v>
      </c>
      <c r="L39" s="2">
        <v>3</v>
      </c>
      <c r="M39" s="2">
        <v>29.1</v>
      </c>
      <c r="N39" s="45">
        <v>18.017568000000001</v>
      </c>
      <c r="O39" s="2">
        <v>0.71</v>
      </c>
    </row>
    <row r="40" spans="1:15" x14ac:dyDescent="0.25">
      <c r="A40" s="2" t="s">
        <v>31</v>
      </c>
      <c r="B40" s="2">
        <v>0</v>
      </c>
      <c r="C40" s="2">
        <v>3</v>
      </c>
      <c r="D40" s="2">
        <v>4</v>
      </c>
      <c r="E40" s="2">
        <v>30.8</v>
      </c>
      <c r="F40" s="45">
        <v>18.832248</v>
      </c>
      <c r="G40" s="2">
        <v>1.34</v>
      </c>
      <c r="I40" s="2" t="s">
        <v>31</v>
      </c>
      <c r="J40" s="2">
        <v>0</v>
      </c>
      <c r="K40" s="2">
        <v>3</v>
      </c>
      <c r="L40" s="2">
        <v>4</v>
      </c>
      <c r="M40" s="2">
        <v>28.4</v>
      </c>
      <c r="N40" s="45">
        <v>17.297279999999997</v>
      </c>
      <c r="O40" s="2">
        <v>0.75</v>
      </c>
    </row>
    <row r="41" spans="1:15" x14ac:dyDescent="0.25">
      <c r="A41" s="2" t="s">
        <v>31</v>
      </c>
      <c r="B41" s="2">
        <v>100</v>
      </c>
      <c r="C41" s="2">
        <v>3</v>
      </c>
      <c r="D41" s="2">
        <v>1</v>
      </c>
      <c r="E41" s="2">
        <v>29.46</v>
      </c>
      <c r="F41" s="45">
        <v>17.806319999999999</v>
      </c>
      <c r="G41" s="2">
        <v>0.1</v>
      </c>
      <c r="I41" s="2" t="s">
        <v>31</v>
      </c>
      <c r="J41" s="2">
        <v>100</v>
      </c>
      <c r="K41" s="2">
        <v>3</v>
      </c>
      <c r="L41" s="2">
        <v>1</v>
      </c>
      <c r="M41" s="2">
        <v>27.12</v>
      </c>
      <c r="N41" s="45">
        <v>17.493839999999999</v>
      </c>
      <c r="O41" s="2">
        <v>0.71</v>
      </c>
    </row>
    <row r="42" spans="1:15" x14ac:dyDescent="0.25">
      <c r="A42" s="2" t="s">
        <v>31</v>
      </c>
      <c r="B42" s="2">
        <v>100</v>
      </c>
      <c r="C42" s="2">
        <v>3</v>
      </c>
      <c r="D42" s="2">
        <v>2</v>
      </c>
      <c r="E42" s="2">
        <v>25.06</v>
      </c>
      <c r="F42" s="45">
        <v>11.718432</v>
      </c>
      <c r="G42" s="2">
        <v>1.1100000000000001</v>
      </c>
      <c r="I42" s="2" t="s">
        <v>31</v>
      </c>
      <c r="J42" s="2">
        <v>100</v>
      </c>
      <c r="K42" s="2">
        <v>3</v>
      </c>
      <c r="L42" s="2">
        <v>2</v>
      </c>
      <c r="M42" s="2">
        <v>24.01</v>
      </c>
      <c r="N42" s="45">
        <v>17.697743999999997</v>
      </c>
      <c r="O42" s="2">
        <v>0.69</v>
      </c>
    </row>
    <row r="43" spans="1:15" x14ac:dyDescent="0.25">
      <c r="A43" s="2" t="s">
        <v>31</v>
      </c>
      <c r="B43" s="2">
        <v>100</v>
      </c>
      <c r="C43" s="2">
        <v>3</v>
      </c>
      <c r="D43" s="2">
        <v>3</v>
      </c>
      <c r="E43" s="2">
        <v>26.3</v>
      </c>
      <c r="F43" s="45">
        <v>15.379199999999999</v>
      </c>
      <c r="G43" s="2">
        <v>0.87</v>
      </c>
      <c r="I43" s="2" t="s">
        <v>31</v>
      </c>
      <c r="J43" s="2">
        <v>100</v>
      </c>
      <c r="K43" s="2">
        <v>3</v>
      </c>
      <c r="L43" s="2">
        <v>3</v>
      </c>
      <c r="M43" s="2">
        <v>26.12</v>
      </c>
      <c r="N43" s="45">
        <v>17.334791999999997</v>
      </c>
      <c r="O43" s="2">
        <v>0.76</v>
      </c>
    </row>
    <row r="44" spans="1:15" x14ac:dyDescent="0.25">
      <c r="A44" s="2" t="s">
        <v>31</v>
      </c>
      <c r="B44" s="2">
        <v>100</v>
      </c>
      <c r="C44" s="2">
        <v>3</v>
      </c>
      <c r="D44" s="2">
        <v>4</v>
      </c>
      <c r="E44" s="2">
        <v>30.26</v>
      </c>
      <c r="F44" s="45">
        <v>17.456399999999999</v>
      </c>
      <c r="G44" s="2">
        <v>1.01</v>
      </c>
      <c r="I44" s="2" t="s">
        <v>31</v>
      </c>
      <c r="J44" s="2">
        <v>100</v>
      </c>
      <c r="K44" s="2">
        <v>3</v>
      </c>
      <c r="L44" s="2">
        <v>4</v>
      </c>
      <c r="M44" s="2">
        <v>29.17</v>
      </c>
      <c r="N44" s="45">
        <v>16.892783999999999</v>
      </c>
      <c r="O44" s="2">
        <v>0.69</v>
      </c>
    </row>
    <row r="45" spans="1:15" x14ac:dyDescent="0.25">
      <c r="A45" s="2" t="s">
        <v>31</v>
      </c>
      <c r="B45" s="2">
        <v>150</v>
      </c>
      <c r="C45" s="2">
        <v>3</v>
      </c>
      <c r="D45" s="2">
        <v>1</v>
      </c>
      <c r="E45" s="2">
        <v>30.46</v>
      </c>
      <c r="F45" s="45">
        <v>19.131551999999999</v>
      </c>
      <c r="G45" s="2">
        <v>1.05</v>
      </c>
      <c r="I45" s="2" t="s">
        <v>31</v>
      </c>
      <c r="J45" s="2">
        <v>150</v>
      </c>
      <c r="K45" s="2">
        <v>3</v>
      </c>
      <c r="L45" s="2">
        <v>1</v>
      </c>
      <c r="M45" s="2">
        <v>34.5</v>
      </c>
      <c r="N45" s="45">
        <v>16.494192000000002</v>
      </c>
      <c r="O45" s="2">
        <v>0.61</v>
      </c>
    </row>
    <row r="46" spans="1:15" x14ac:dyDescent="0.25">
      <c r="A46" s="2" t="s">
        <v>31</v>
      </c>
      <c r="B46" s="2">
        <v>150</v>
      </c>
      <c r="C46" s="2">
        <v>3</v>
      </c>
      <c r="D46" s="2">
        <v>2</v>
      </c>
      <c r="E46" s="2">
        <v>25.6</v>
      </c>
      <c r="F46" s="45">
        <v>17.567927999999998</v>
      </c>
      <c r="G46" s="2">
        <v>0.59</v>
      </c>
      <c r="I46" s="2" t="s">
        <v>31</v>
      </c>
      <c r="J46" s="2">
        <v>150</v>
      </c>
      <c r="K46" s="2">
        <v>3</v>
      </c>
      <c r="L46" s="2">
        <v>2</v>
      </c>
      <c r="M46" s="2">
        <v>23.91</v>
      </c>
      <c r="N46" s="45">
        <v>16.237584000000002</v>
      </c>
      <c r="O46" s="2">
        <v>0.81</v>
      </c>
    </row>
    <row r="47" spans="1:15" x14ac:dyDescent="0.25">
      <c r="A47" s="2" t="s">
        <v>31</v>
      </c>
      <c r="B47" s="2">
        <v>150</v>
      </c>
      <c r="C47" s="2">
        <v>3</v>
      </c>
      <c r="D47" s="2">
        <v>3</v>
      </c>
      <c r="E47" s="2">
        <v>26.9</v>
      </c>
      <c r="F47" s="45">
        <v>13.621608</v>
      </c>
      <c r="G47" s="2">
        <v>1.01</v>
      </c>
      <c r="I47" s="2" t="s">
        <v>31</v>
      </c>
      <c r="J47" s="2">
        <v>150</v>
      </c>
      <c r="K47" s="2">
        <v>3</v>
      </c>
      <c r="L47" s="2">
        <v>3</v>
      </c>
      <c r="M47" s="2">
        <v>25.17</v>
      </c>
      <c r="N47" s="45">
        <v>17.840592000000001</v>
      </c>
      <c r="O47" s="2">
        <v>0.72</v>
      </c>
    </row>
    <row r="48" spans="1:15" x14ac:dyDescent="0.25">
      <c r="A48" s="2" t="s">
        <v>31</v>
      </c>
      <c r="B48" s="2">
        <v>150</v>
      </c>
      <c r="C48" s="2">
        <v>3</v>
      </c>
      <c r="D48" s="2">
        <v>4</v>
      </c>
      <c r="E48" s="2">
        <v>31.13</v>
      </c>
      <c r="F48" s="45">
        <v>10.997999999999999</v>
      </c>
      <c r="G48" s="2">
        <v>0.62</v>
      </c>
      <c r="I48" s="2" t="s">
        <v>31</v>
      </c>
      <c r="J48" s="2">
        <v>150</v>
      </c>
      <c r="K48" s="2">
        <v>3</v>
      </c>
      <c r="L48" s="2">
        <v>4</v>
      </c>
      <c r="M48" s="2">
        <v>29.97</v>
      </c>
      <c r="N48" s="45">
        <v>19.239552</v>
      </c>
      <c r="O48" s="2">
        <v>0.79</v>
      </c>
    </row>
    <row r="49" spans="1:15" x14ac:dyDescent="0.25">
      <c r="A49" s="2" t="s">
        <v>31</v>
      </c>
      <c r="B49" s="2">
        <v>200</v>
      </c>
      <c r="C49" s="2">
        <v>3</v>
      </c>
      <c r="D49" s="2">
        <v>1</v>
      </c>
      <c r="E49" s="2">
        <v>30.73</v>
      </c>
      <c r="F49" s="45">
        <v>10.511999999999999</v>
      </c>
      <c r="G49" s="2">
        <v>0.73</v>
      </c>
      <c r="I49" s="2" t="s">
        <v>31</v>
      </c>
      <c r="J49" s="2">
        <v>200</v>
      </c>
      <c r="K49" s="2">
        <v>3</v>
      </c>
      <c r="L49" s="2">
        <v>1</v>
      </c>
      <c r="M49" s="2">
        <v>28.69</v>
      </c>
      <c r="N49" s="45">
        <v>19.892952000000001</v>
      </c>
      <c r="O49" s="2">
        <v>0.81</v>
      </c>
    </row>
    <row r="50" spans="1:15" x14ac:dyDescent="0.25">
      <c r="A50" s="2" t="s">
        <v>31</v>
      </c>
      <c r="B50" s="2">
        <v>200</v>
      </c>
      <c r="C50" s="2">
        <v>3</v>
      </c>
      <c r="D50" s="2">
        <v>2</v>
      </c>
      <c r="E50" s="2">
        <v>29.53</v>
      </c>
      <c r="F50" s="45">
        <v>13.888799999999998</v>
      </c>
      <c r="G50" s="2">
        <v>0.89</v>
      </c>
      <c r="I50" s="2" t="s">
        <v>31</v>
      </c>
      <c r="J50" s="2">
        <v>200</v>
      </c>
      <c r="K50" s="2">
        <v>3</v>
      </c>
      <c r="L50" s="2">
        <v>2</v>
      </c>
      <c r="M50" s="2">
        <v>27.41</v>
      </c>
      <c r="N50" s="45">
        <v>15.6816</v>
      </c>
      <c r="O50" s="2">
        <v>0.71</v>
      </c>
    </row>
    <row r="51" spans="1:15" x14ac:dyDescent="0.25">
      <c r="A51" s="2" t="s">
        <v>31</v>
      </c>
      <c r="B51" s="2">
        <v>200</v>
      </c>
      <c r="C51" s="2">
        <v>3</v>
      </c>
      <c r="D51" s="2">
        <v>3</v>
      </c>
      <c r="E51" s="2">
        <v>35</v>
      </c>
      <c r="F51" s="45">
        <v>20.934647999999996</v>
      </c>
      <c r="G51" s="2">
        <v>1.1299999999999999</v>
      </c>
      <c r="I51" s="2" t="s">
        <v>31</v>
      </c>
      <c r="J51" s="2">
        <v>200</v>
      </c>
      <c r="K51" s="2">
        <v>3</v>
      </c>
      <c r="L51" s="2">
        <v>3</v>
      </c>
      <c r="M51" s="2">
        <v>34.130000000000003</v>
      </c>
      <c r="N51" s="45">
        <v>17.897112</v>
      </c>
      <c r="O51" s="2">
        <v>0.9</v>
      </c>
    </row>
    <row r="52" spans="1:15" x14ac:dyDescent="0.25">
      <c r="A52" s="2" t="s">
        <v>31</v>
      </c>
      <c r="B52" s="2">
        <v>200</v>
      </c>
      <c r="C52" s="2">
        <v>3</v>
      </c>
      <c r="D52" s="2">
        <v>4</v>
      </c>
      <c r="E52" s="2">
        <v>26.26</v>
      </c>
      <c r="F52" s="45">
        <v>14.04</v>
      </c>
      <c r="G52" s="2">
        <v>0.7</v>
      </c>
      <c r="I52" s="2" t="s">
        <v>31</v>
      </c>
      <c r="J52" s="2">
        <v>200</v>
      </c>
      <c r="K52" s="2">
        <v>3</v>
      </c>
      <c r="L52" s="2">
        <v>4</v>
      </c>
      <c r="M52" s="2">
        <v>24.97</v>
      </c>
      <c r="N52" s="45">
        <v>16.299359999999997</v>
      </c>
      <c r="O52" s="2">
        <v>0.61</v>
      </c>
    </row>
    <row r="53" spans="1:15" x14ac:dyDescent="0.25">
      <c r="A53" s="2" t="s">
        <v>31</v>
      </c>
      <c r="B53" s="2">
        <v>0</v>
      </c>
      <c r="C53" s="2">
        <v>4</v>
      </c>
      <c r="D53" s="2">
        <v>1</v>
      </c>
      <c r="E53" s="2">
        <v>35.700000000000003</v>
      </c>
      <c r="F53" s="45">
        <v>22.118399999999998</v>
      </c>
      <c r="G53" s="2">
        <v>0.85</v>
      </c>
      <c r="I53" s="2" t="s">
        <v>31</v>
      </c>
      <c r="J53" s="2">
        <v>0</v>
      </c>
      <c r="K53" s="2">
        <v>4</v>
      </c>
      <c r="L53" s="2">
        <v>1</v>
      </c>
      <c r="M53" s="2">
        <v>33.700000000000003</v>
      </c>
      <c r="N53" s="45">
        <v>17.81784</v>
      </c>
      <c r="O53" s="2">
        <v>0.72</v>
      </c>
    </row>
    <row r="54" spans="1:15" x14ac:dyDescent="0.25">
      <c r="A54" s="2" t="s">
        <v>31</v>
      </c>
      <c r="B54" s="2">
        <v>0</v>
      </c>
      <c r="C54" s="2">
        <v>4</v>
      </c>
      <c r="D54" s="2">
        <v>2</v>
      </c>
      <c r="E54" s="2">
        <v>34.33</v>
      </c>
      <c r="F54" s="45">
        <v>23.748480000000001</v>
      </c>
      <c r="G54" s="2">
        <v>1.48</v>
      </c>
      <c r="I54" s="2" t="s">
        <v>31</v>
      </c>
      <c r="J54" s="2">
        <v>0</v>
      </c>
      <c r="K54" s="2">
        <v>4</v>
      </c>
      <c r="L54" s="2">
        <v>2</v>
      </c>
      <c r="M54" s="2">
        <v>32.909999999999997</v>
      </c>
      <c r="N54" s="45">
        <v>20.960568000000002</v>
      </c>
      <c r="O54" s="2">
        <v>0.81</v>
      </c>
    </row>
    <row r="55" spans="1:15" x14ac:dyDescent="0.25">
      <c r="A55" s="2" t="s">
        <v>31</v>
      </c>
      <c r="B55" s="2">
        <v>0</v>
      </c>
      <c r="C55" s="2">
        <v>4</v>
      </c>
      <c r="D55" s="2">
        <v>3</v>
      </c>
      <c r="E55" s="2">
        <v>31.93</v>
      </c>
      <c r="F55" s="45">
        <v>13.922496000000002</v>
      </c>
      <c r="G55" s="2">
        <v>0.86</v>
      </c>
      <c r="I55" s="2" t="s">
        <v>31</v>
      </c>
      <c r="J55" s="2">
        <v>0</v>
      </c>
      <c r="K55" s="2">
        <v>4</v>
      </c>
      <c r="L55" s="2">
        <v>3</v>
      </c>
      <c r="M55" s="2">
        <v>32.5</v>
      </c>
      <c r="N55" s="45">
        <v>16.976952000000001</v>
      </c>
      <c r="O55" s="2">
        <v>0.78</v>
      </c>
    </row>
    <row r="56" spans="1:15" x14ac:dyDescent="0.25">
      <c r="A56" s="2" t="s">
        <v>31</v>
      </c>
      <c r="B56" s="2">
        <v>0</v>
      </c>
      <c r="C56" s="2">
        <v>4</v>
      </c>
      <c r="D56" s="2">
        <v>4</v>
      </c>
      <c r="E56" s="2">
        <v>30.8</v>
      </c>
      <c r="F56" s="45">
        <v>13.677119999999999</v>
      </c>
      <c r="G56" s="2">
        <v>1.34</v>
      </c>
      <c r="I56" s="2" t="s">
        <v>31</v>
      </c>
      <c r="J56" s="2">
        <v>0</v>
      </c>
      <c r="K56" s="2">
        <v>4</v>
      </c>
      <c r="L56" s="2">
        <v>4</v>
      </c>
      <c r="M56" s="2">
        <v>27.4</v>
      </c>
      <c r="N56" s="45">
        <v>17.154720000000001</v>
      </c>
      <c r="O56" s="2">
        <v>0.79</v>
      </c>
    </row>
    <row r="57" spans="1:15" x14ac:dyDescent="0.25">
      <c r="A57" s="2" t="s">
        <v>31</v>
      </c>
      <c r="B57" s="2">
        <v>100</v>
      </c>
      <c r="C57" s="2">
        <v>4</v>
      </c>
      <c r="D57" s="2">
        <v>1</v>
      </c>
      <c r="E57" s="2">
        <v>30.13</v>
      </c>
      <c r="F57" s="45">
        <v>29.397599999999997</v>
      </c>
      <c r="G57" s="2">
        <v>1.57</v>
      </c>
      <c r="I57" s="2" t="s">
        <v>31</v>
      </c>
      <c r="J57" s="2">
        <v>100</v>
      </c>
      <c r="K57" s="2">
        <v>4</v>
      </c>
      <c r="L57" s="2">
        <v>1</v>
      </c>
      <c r="M57" s="2">
        <v>28.1</v>
      </c>
      <c r="N57" s="45">
        <v>14.832720000000002</v>
      </c>
      <c r="O57" s="2">
        <v>0.69</v>
      </c>
    </row>
    <row r="58" spans="1:15" x14ac:dyDescent="0.25">
      <c r="A58" s="2" t="s">
        <v>31</v>
      </c>
      <c r="B58" s="2">
        <v>100</v>
      </c>
      <c r="C58" s="2">
        <v>4</v>
      </c>
      <c r="D58" s="2">
        <v>2</v>
      </c>
      <c r="E58" s="2">
        <v>29.3</v>
      </c>
      <c r="F58" s="45">
        <v>20.198808</v>
      </c>
      <c r="G58" s="2">
        <v>1.05</v>
      </c>
      <c r="I58" s="2" t="s">
        <v>31</v>
      </c>
      <c r="J58" s="2">
        <v>100</v>
      </c>
      <c r="K58" s="2">
        <v>4</v>
      </c>
      <c r="L58" s="2">
        <v>2</v>
      </c>
      <c r="M58" s="2">
        <v>26.87</v>
      </c>
      <c r="N58" s="45">
        <v>16.714944000000003</v>
      </c>
      <c r="O58" s="2">
        <v>0.78</v>
      </c>
    </row>
    <row r="59" spans="1:15" x14ac:dyDescent="0.25">
      <c r="A59" s="2" t="s">
        <v>31</v>
      </c>
      <c r="B59" s="2">
        <v>100</v>
      </c>
      <c r="C59" s="2">
        <v>4</v>
      </c>
      <c r="D59" s="2">
        <v>3</v>
      </c>
      <c r="E59" s="2">
        <v>30.53</v>
      </c>
      <c r="F59" s="45">
        <v>25.466399999999997</v>
      </c>
      <c r="G59" s="2">
        <v>1.67</v>
      </c>
      <c r="I59" s="2" t="s">
        <v>31</v>
      </c>
      <c r="J59" s="2">
        <v>100</v>
      </c>
      <c r="K59" s="2">
        <v>4</v>
      </c>
      <c r="L59" s="2">
        <v>3</v>
      </c>
      <c r="M59" s="2">
        <v>28.43</v>
      </c>
      <c r="N59" s="45">
        <v>17.743751999999997</v>
      </c>
      <c r="O59" s="2">
        <v>0.71</v>
      </c>
    </row>
    <row r="60" spans="1:15" x14ac:dyDescent="0.25">
      <c r="A60" s="2" t="s">
        <v>31</v>
      </c>
      <c r="B60" s="2">
        <v>100</v>
      </c>
      <c r="C60" s="2">
        <v>4</v>
      </c>
      <c r="D60" s="2">
        <v>4</v>
      </c>
      <c r="E60" s="2">
        <v>32.130000000000003</v>
      </c>
      <c r="F60" s="45">
        <v>16.570007999999998</v>
      </c>
      <c r="G60" s="2">
        <v>1.1000000000000001</v>
      </c>
      <c r="I60" s="2" t="s">
        <v>31</v>
      </c>
      <c r="J60" s="2">
        <v>100</v>
      </c>
      <c r="K60" s="2">
        <v>4</v>
      </c>
      <c r="L60" s="2">
        <v>4</v>
      </c>
      <c r="M60" s="2">
        <v>30.14</v>
      </c>
      <c r="N60" s="45">
        <v>17.802071999999999</v>
      </c>
      <c r="O60" s="2">
        <v>0.76</v>
      </c>
    </row>
    <row r="61" spans="1:15" x14ac:dyDescent="0.25">
      <c r="A61" s="2" t="s">
        <v>31</v>
      </c>
      <c r="B61" s="2">
        <v>150</v>
      </c>
      <c r="C61" s="2">
        <v>4</v>
      </c>
      <c r="D61" s="2">
        <v>1</v>
      </c>
      <c r="E61" s="2">
        <v>30.73</v>
      </c>
      <c r="F61" s="45">
        <v>20.322144000000002</v>
      </c>
      <c r="G61" s="2">
        <v>1.46</v>
      </c>
      <c r="I61" s="2" t="s">
        <v>31</v>
      </c>
      <c r="J61" s="2">
        <v>150</v>
      </c>
      <c r="K61" s="2">
        <v>4</v>
      </c>
      <c r="L61" s="2">
        <v>1</v>
      </c>
      <c r="M61" s="2">
        <v>29.1</v>
      </c>
      <c r="N61" s="45">
        <v>22.609151999999998</v>
      </c>
      <c r="O61" s="2">
        <v>0.81</v>
      </c>
    </row>
    <row r="62" spans="1:15" x14ac:dyDescent="0.25">
      <c r="A62" s="2" t="s">
        <v>31</v>
      </c>
      <c r="B62" s="2">
        <v>150</v>
      </c>
      <c r="C62" s="2">
        <v>4</v>
      </c>
      <c r="D62" s="2">
        <v>2</v>
      </c>
      <c r="E62" s="2">
        <v>36.93</v>
      </c>
      <c r="F62" s="45">
        <v>12.882240000000001</v>
      </c>
      <c r="G62" s="2">
        <v>0.28999999999999998</v>
      </c>
      <c r="I62" s="2" t="s">
        <v>31</v>
      </c>
      <c r="J62" s="2">
        <v>150</v>
      </c>
      <c r="K62" s="2">
        <v>4</v>
      </c>
      <c r="L62" s="2">
        <v>2</v>
      </c>
      <c r="M62" s="2">
        <v>31.41</v>
      </c>
      <c r="N62" s="45">
        <v>17.578943999999996</v>
      </c>
      <c r="O62" s="2">
        <v>0.91</v>
      </c>
    </row>
    <row r="63" spans="1:15" x14ac:dyDescent="0.25">
      <c r="A63" s="2" t="s">
        <v>31</v>
      </c>
      <c r="B63" s="2">
        <v>150</v>
      </c>
      <c r="C63" s="2">
        <v>4</v>
      </c>
      <c r="D63" s="2">
        <v>3</v>
      </c>
      <c r="E63" s="2">
        <v>26.16</v>
      </c>
      <c r="F63" s="45">
        <v>16.467047999999998</v>
      </c>
      <c r="G63" s="2">
        <v>1.05</v>
      </c>
      <c r="I63" s="2" t="s">
        <v>31</v>
      </c>
      <c r="J63" s="2">
        <v>150</v>
      </c>
      <c r="K63" s="2">
        <v>4</v>
      </c>
      <c r="L63" s="2">
        <v>3</v>
      </c>
      <c r="M63" s="2">
        <v>32.700000000000003</v>
      </c>
      <c r="N63" s="45">
        <v>17.232551999999998</v>
      </c>
      <c r="O63" s="2">
        <v>0.61</v>
      </c>
    </row>
    <row r="64" spans="1:15" x14ac:dyDescent="0.25">
      <c r="A64" s="2" t="s">
        <v>31</v>
      </c>
      <c r="B64" s="2">
        <v>150</v>
      </c>
      <c r="C64" s="2">
        <v>4</v>
      </c>
      <c r="D64" s="2">
        <v>4</v>
      </c>
      <c r="E64" s="2">
        <v>31.86</v>
      </c>
      <c r="F64" s="45">
        <v>15.422400000000001</v>
      </c>
      <c r="G64" s="2">
        <v>0.96</v>
      </c>
      <c r="I64" s="2" t="s">
        <v>31</v>
      </c>
      <c r="J64" s="2">
        <v>150</v>
      </c>
      <c r="K64" s="2">
        <v>4</v>
      </c>
      <c r="L64" s="2">
        <v>4</v>
      </c>
      <c r="M64" s="2">
        <v>27.14</v>
      </c>
      <c r="N64" s="45">
        <v>17.007624</v>
      </c>
      <c r="O64" s="2">
        <v>0.82</v>
      </c>
    </row>
    <row r="65" spans="1:15" x14ac:dyDescent="0.25">
      <c r="A65" s="2" t="s">
        <v>31</v>
      </c>
      <c r="B65" s="2">
        <v>200</v>
      </c>
      <c r="C65" s="2">
        <v>4</v>
      </c>
      <c r="D65" s="2">
        <v>1</v>
      </c>
      <c r="E65" s="2">
        <v>32.76</v>
      </c>
      <c r="F65" s="45">
        <v>25.039439999999995</v>
      </c>
      <c r="G65" s="2">
        <v>1.53</v>
      </c>
      <c r="I65" s="2" t="s">
        <v>31</v>
      </c>
      <c r="J65" s="2">
        <v>200</v>
      </c>
      <c r="K65" s="2">
        <v>4</v>
      </c>
      <c r="L65" s="2">
        <v>1</v>
      </c>
      <c r="M65" s="2">
        <v>34.1</v>
      </c>
      <c r="N65" s="45">
        <v>17.483039999999999</v>
      </c>
      <c r="O65" s="2">
        <v>0.74</v>
      </c>
    </row>
    <row r="66" spans="1:15" x14ac:dyDescent="0.25">
      <c r="A66" s="2" t="s">
        <v>31</v>
      </c>
      <c r="B66" s="2">
        <v>200</v>
      </c>
      <c r="C66" s="2">
        <v>4</v>
      </c>
      <c r="D66" s="2">
        <v>2</v>
      </c>
      <c r="E66" s="2">
        <v>32.43</v>
      </c>
      <c r="F66" s="45">
        <v>18.742895999999998</v>
      </c>
      <c r="G66" s="2">
        <v>1.9</v>
      </c>
      <c r="I66" s="2" t="s">
        <v>31</v>
      </c>
      <c r="J66" s="2">
        <v>200</v>
      </c>
      <c r="K66" s="2">
        <v>4</v>
      </c>
      <c r="L66" s="2">
        <v>2</v>
      </c>
      <c r="M66" s="2">
        <v>27.15</v>
      </c>
      <c r="N66" s="45">
        <v>17.452368</v>
      </c>
      <c r="O66" s="2">
        <v>0.77</v>
      </c>
    </row>
    <row r="67" spans="1:15" x14ac:dyDescent="0.25">
      <c r="A67" s="2" t="s">
        <v>31</v>
      </c>
      <c r="B67" s="2">
        <v>200</v>
      </c>
      <c r="C67" s="2">
        <v>4</v>
      </c>
      <c r="D67" s="2">
        <v>3</v>
      </c>
      <c r="E67" s="2">
        <v>35.1</v>
      </c>
      <c r="F67" s="45">
        <v>15.586559999999999</v>
      </c>
      <c r="G67" s="2">
        <v>0.55000000000000004</v>
      </c>
      <c r="I67" s="2" t="s">
        <v>31</v>
      </c>
      <c r="J67" s="2">
        <v>200</v>
      </c>
      <c r="K67" s="2">
        <v>4</v>
      </c>
      <c r="L67" s="2">
        <v>3</v>
      </c>
      <c r="M67" s="2">
        <v>35.799999999999997</v>
      </c>
      <c r="N67" s="45">
        <v>16.956503999999999</v>
      </c>
      <c r="O67" s="2">
        <v>0.8</v>
      </c>
    </row>
    <row r="68" spans="1:15" x14ac:dyDescent="0.25">
      <c r="A68" s="2" t="s">
        <v>31</v>
      </c>
      <c r="B68" s="2">
        <v>200</v>
      </c>
      <c r="C68" s="2">
        <v>4</v>
      </c>
      <c r="D68" s="2">
        <v>4</v>
      </c>
      <c r="E68" s="2">
        <v>34.43</v>
      </c>
      <c r="F68" s="45">
        <v>20.033999999999999</v>
      </c>
      <c r="G68" s="2">
        <v>1.49</v>
      </c>
      <c r="I68" s="2" t="s">
        <v>31</v>
      </c>
      <c r="J68" s="2">
        <v>200</v>
      </c>
      <c r="K68" s="2">
        <v>4</v>
      </c>
      <c r="L68" s="2">
        <v>4</v>
      </c>
      <c r="M68" s="2">
        <v>31.2</v>
      </c>
      <c r="N68" s="45">
        <v>16.429967999999999</v>
      </c>
      <c r="O68" s="2">
        <v>0.75</v>
      </c>
    </row>
    <row r="69" spans="1:15" x14ac:dyDescent="0.25">
      <c r="A69" s="29" t="s">
        <v>30</v>
      </c>
      <c r="B69" s="29">
        <v>0</v>
      </c>
      <c r="C69" s="29">
        <v>1</v>
      </c>
      <c r="D69" s="29">
        <v>1</v>
      </c>
      <c r="E69" s="29">
        <v>23.53</v>
      </c>
      <c r="F69" s="46">
        <v>24.583535999999999</v>
      </c>
      <c r="G69" s="29">
        <v>0.71</v>
      </c>
      <c r="I69" s="29" t="s">
        <v>30</v>
      </c>
      <c r="J69" s="29">
        <v>0</v>
      </c>
      <c r="K69" s="29">
        <v>1</v>
      </c>
      <c r="L69" s="29">
        <v>1</v>
      </c>
      <c r="M69" s="29">
        <v>21.5</v>
      </c>
      <c r="N69" s="46">
        <v>19.3536</v>
      </c>
      <c r="O69" s="29">
        <v>0.91</v>
      </c>
    </row>
    <row r="70" spans="1:15" x14ac:dyDescent="0.25">
      <c r="A70" s="29" t="s">
        <v>30</v>
      </c>
      <c r="B70" s="29">
        <v>0</v>
      </c>
      <c r="C70" s="29">
        <v>1</v>
      </c>
      <c r="D70" s="29">
        <v>2</v>
      </c>
      <c r="E70" s="29">
        <v>23.46</v>
      </c>
      <c r="F70" s="46">
        <v>17.841887999999997</v>
      </c>
      <c r="G70" s="29">
        <v>1.1499999999999999</v>
      </c>
      <c r="I70" s="29" t="s">
        <v>30</v>
      </c>
      <c r="J70" s="29">
        <v>0</v>
      </c>
      <c r="K70" s="29">
        <v>1</v>
      </c>
      <c r="L70" s="29">
        <v>2</v>
      </c>
      <c r="M70" s="29">
        <v>23.43</v>
      </c>
      <c r="N70" s="46">
        <v>16.833599999999997</v>
      </c>
      <c r="O70" s="29">
        <v>0.87</v>
      </c>
    </row>
    <row r="71" spans="1:15" x14ac:dyDescent="0.25">
      <c r="A71" s="29" t="s">
        <v>30</v>
      </c>
      <c r="B71" s="29">
        <v>0</v>
      </c>
      <c r="C71" s="29">
        <v>1</v>
      </c>
      <c r="D71" s="29">
        <v>3</v>
      </c>
      <c r="E71" s="29">
        <v>27.9</v>
      </c>
      <c r="F71" s="46">
        <v>27.233999999999995</v>
      </c>
      <c r="G71" s="29">
        <v>1.34</v>
      </c>
      <c r="I71" s="29" t="s">
        <v>30</v>
      </c>
      <c r="J71" s="29">
        <v>0</v>
      </c>
      <c r="K71" s="29">
        <v>1</v>
      </c>
      <c r="L71" s="29">
        <v>3</v>
      </c>
      <c r="M71" s="29">
        <v>23.3</v>
      </c>
      <c r="N71" s="46">
        <v>18.950399999999998</v>
      </c>
      <c r="O71" s="29">
        <v>0.81</v>
      </c>
    </row>
    <row r="72" spans="1:15" x14ac:dyDescent="0.25">
      <c r="A72" s="29" t="s">
        <v>30</v>
      </c>
      <c r="B72" s="29">
        <v>0</v>
      </c>
      <c r="C72" s="29">
        <v>1</v>
      </c>
      <c r="D72" s="29">
        <v>4</v>
      </c>
      <c r="E72" s="29">
        <v>25.1</v>
      </c>
      <c r="F72" s="46">
        <v>18.260063999999996</v>
      </c>
      <c r="G72" s="29">
        <v>1.2</v>
      </c>
      <c r="I72" s="29" t="s">
        <v>30</v>
      </c>
      <c r="J72" s="29">
        <v>0</v>
      </c>
      <c r="K72" s="29">
        <v>1</v>
      </c>
      <c r="L72" s="29">
        <v>4</v>
      </c>
      <c r="M72" s="29">
        <v>24.63</v>
      </c>
      <c r="N72" s="46">
        <v>19.123200000000001</v>
      </c>
      <c r="O72" s="29">
        <v>0.99</v>
      </c>
    </row>
    <row r="73" spans="1:15" x14ac:dyDescent="0.25">
      <c r="A73" s="29" t="s">
        <v>30</v>
      </c>
      <c r="B73" s="29">
        <v>100</v>
      </c>
      <c r="C73" s="29">
        <v>1</v>
      </c>
      <c r="D73" s="29">
        <v>1</v>
      </c>
      <c r="E73" s="29">
        <v>24.2</v>
      </c>
      <c r="F73" s="46">
        <v>0</v>
      </c>
      <c r="G73" s="29">
        <v>0.41</v>
      </c>
      <c r="I73" s="29" t="s">
        <v>30</v>
      </c>
      <c r="J73" s="29">
        <v>100</v>
      </c>
      <c r="K73" s="29">
        <v>1</v>
      </c>
      <c r="L73" s="29">
        <v>1</v>
      </c>
      <c r="M73" s="29">
        <v>27.03</v>
      </c>
      <c r="N73" s="46">
        <v>14.299199999999999</v>
      </c>
      <c r="O73" s="29">
        <v>0.62</v>
      </c>
    </row>
    <row r="74" spans="1:15" x14ac:dyDescent="0.25">
      <c r="A74" s="29" t="s">
        <v>30</v>
      </c>
      <c r="B74" s="29">
        <v>100</v>
      </c>
      <c r="C74" s="29">
        <v>1</v>
      </c>
      <c r="D74" s="29">
        <v>2</v>
      </c>
      <c r="E74" s="29">
        <v>24.43</v>
      </c>
      <c r="F74" s="46">
        <v>0</v>
      </c>
      <c r="G74" s="29">
        <v>1.04</v>
      </c>
      <c r="I74" s="29" t="s">
        <v>30</v>
      </c>
      <c r="J74" s="29">
        <v>100</v>
      </c>
      <c r="K74" s="29">
        <v>1</v>
      </c>
      <c r="L74" s="29">
        <v>2</v>
      </c>
      <c r="M74" s="29">
        <v>26.56</v>
      </c>
      <c r="N74" s="46">
        <v>15.170399999999999</v>
      </c>
      <c r="O74" s="29">
        <v>0.59</v>
      </c>
    </row>
    <row r="75" spans="1:15" x14ac:dyDescent="0.25">
      <c r="A75" s="29" t="s">
        <v>30</v>
      </c>
      <c r="B75" s="29">
        <v>100</v>
      </c>
      <c r="C75" s="29">
        <v>1</v>
      </c>
      <c r="D75" s="29">
        <v>3</v>
      </c>
      <c r="E75" s="29">
        <v>21.86</v>
      </c>
      <c r="F75" s="46">
        <v>0</v>
      </c>
      <c r="G75" s="29">
        <v>0.49</v>
      </c>
      <c r="I75" s="29" t="s">
        <v>30</v>
      </c>
      <c r="J75" s="29">
        <v>100</v>
      </c>
      <c r="K75" s="29">
        <v>1</v>
      </c>
      <c r="L75" s="29">
        <v>3</v>
      </c>
      <c r="M75" s="29">
        <v>23.03</v>
      </c>
      <c r="N75" s="46">
        <v>15.7752</v>
      </c>
      <c r="O75" s="29">
        <v>0.6</v>
      </c>
    </row>
    <row r="76" spans="1:15" x14ac:dyDescent="0.25">
      <c r="A76" s="29" t="s">
        <v>30</v>
      </c>
      <c r="B76" s="29">
        <v>100</v>
      </c>
      <c r="C76" s="29">
        <v>1</v>
      </c>
      <c r="D76" s="29">
        <v>4</v>
      </c>
      <c r="E76" s="29">
        <v>19.53</v>
      </c>
      <c r="F76" s="46">
        <v>0</v>
      </c>
      <c r="G76" s="29">
        <v>0.84</v>
      </c>
      <c r="I76" s="29" t="s">
        <v>30</v>
      </c>
      <c r="J76" s="29">
        <v>100</v>
      </c>
      <c r="K76" s="29">
        <v>1</v>
      </c>
      <c r="L76" s="29">
        <v>4</v>
      </c>
      <c r="M76" s="29">
        <v>24.73</v>
      </c>
      <c r="N76" s="46">
        <v>13.910399999999999</v>
      </c>
      <c r="O76" s="29">
        <v>0.6</v>
      </c>
    </row>
    <row r="77" spans="1:15" x14ac:dyDescent="0.25">
      <c r="A77" s="29" t="s">
        <v>30</v>
      </c>
      <c r="B77" s="29">
        <v>150</v>
      </c>
      <c r="C77" s="29">
        <v>1</v>
      </c>
      <c r="D77" s="29">
        <v>1</v>
      </c>
      <c r="E77" s="29">
        <v>22.26</v>
      </c>
      <c r="F77" s="46">
        <v>0</v>
      </c>
      <c r="G77" s="29">
        <v>0.57999999999999996</v>
      </c>
      <c r="I77" s="29" t="s">
        <v>30</v>
      </c>
      <c r="J77" s="29">
        <v>150</v>
      </c>
      <c r="K77" s="29">
        <v>1</v>
      </c>
      <c r="L77" s="29">
        <v>1</v>
      </c>
      <c r="M77" s="29">
        <v>24.86</v>
      </c>
      <c r="N77" s="46">
        <v>13.046399999999998</v>
      </c>
      <c r="O77" s="29">
        <v>0.61</v>
      </c>
    </row>
    <row r="78" spans="1:15" x14ac:dyDescent="0.25">
      <c r="A78" s="29" t="s">
        <v>30</v>
      </c>
      <c r="B78" s="29">
        <v>150</v>
      </c>
      <c r="C78" s="29">
        <v>1</v>
      </c>
      <c r="D78" s="29">
        <v>2</v>
      </c>
      <c r="E78" s="29">
        <v>22.73</v>
      </c>
      <c r="F78" s="46">
        <v>6.701039999999999</v>
      </c>
      <c r="G78" s="29">
        <v>0.46</v>
      </c>
      <c r="I78" s="29" t="s">
        <v>30</v>
      </c>
      <c r="J78" s="29">
        <v>150</v>
      </c>
      <c r="K78" s="29">
        <v>1</v>
      </c>
      <c r="L78" s="29">
        <v>2</v>
      </c>
      <c r="M78" s="29">
        <v>28.26</v>
      </c>
      <c r="N78" s="46">
        <v>13.478399999999999</v>
      </c>
      <c r="O78" s="29">
        <v>0.6</v>
      </c>
    </row>
    <row r="79" spans="1:15" x14ac:dyDescent="0.25">
      <c r="A79" s="29" t="s">
        <v>30</v>
      </c>
      <c r="B79" s="29">
        <v>150</v>
      </c>
      <c r="C79" s="29">
        <v>1</v>
      </c>
      <c r="D79" s="29">
        <v>3</v>
      </c>
      <c r="E79" s="29">
        <v>18.5</v>
      </c>
      <c r="F79" s="46">
        <v>8.7384959999999996</v>
      </c>
      <c r="G79" s="29">
        <v>0.27</v>
      </c>
      <c r="I79" s="29" t="s">
        <v>30</v>
      </c>
      <c r="J79" s="29">
        <v>150</v>
      </c>
      <c r="K79" s="29">
        <v>1</v>
      </c>
      <c r="L79" s="29">
        <v>3</v>
      </c>
      <c r="M79" s="29">
        <v>23.26</v>
      </c>
      <c r="N79" s="46">
        <v>15.875999999999998</v>
      </c>
      <c r="O79" s="29">
        <v>0.59</v>
      </c>
    </row>
    <row r="80" spans="1:15" x14ac:dyDescent="0.25">
      <c r="A80" s="29" t="s">
        <v>30</v>
      </c>
      <c r="B80" s="29">
        <v>150</v>
      </c>
      <c r="C80" s="29">
        <v>1</v>
      </c>
      <c r="D80" s="29">
        <v>4</v>
      </c>
      <c r="E80" s="29">
        <v>23.36</v>
      </c>
      <c r="F80" s="46">
        <v>0</v>
      </c>
      <c r="G80" s="29">
        <v>0</v>
      </c>
      <c r="I80" s="29" t="s">
        <v>30</v>
      </c>
      <c r="J80" s="29">
        <v>150</v>
      </c>
      <c r="K80" s="29">
        <v>1</v>
      </c>
      <c r="L80" s="29">
        <v>4</v>
      </c>
      <c r="M80" s="29">
        <v>23.36</v>
      </c>
      <c r="N80" s="46">
        <v>15.7752</v>
      </c>
      <c r="O80" s="29">
        <v>0.53</v>
      </c>
    </row>
    <row r="81" spans="1:15" x14ac:dyDescent="0.25">
      <c r="A81" s="29" t="s">
        <v>30</v>
      </c>
      <c r="B81" s="29">
        <v>200</v>
      </c>
      <c r="C81" s="29">
        <v>1</v>
      </c>
      <c r="D81" s="29">
        <v>1</v>
      </c>
      <c r="E81" s="29">
        <v>19.16</v>
      </c>
      <c r="F81" s="46">
        <v>0</v>
      </c>
      <c r="G81" s="29">
        <v>0</v>
      </c>
      <c r="I81" s="29" t="s">
        <v>30</v>
      </c>
      <c r="J81" s="29">
        <v>200</v>
      </c>
      <c r="K81" s="29">
        <v>1</v>
      </c>
      <c r="L81" s="29">
        <v>1</v>
      </c>
      <c r="M81" s="29">
        <v>22.26</v>
      </c>
      <c r="N81" s="46">
        <v>13.6944</v>
      </c>
      <c r="O81" s="29">
        <v>0.54</v>
      </c>
    </row>
    <row r="82" spans="1:15" x14ac:dyDescent="0.25">
      <c r="A82" s="29" t="s">
        <v>30</v>
      </c>
      <c r="B82" s="29">
        <v>200</v>
      </c>
      <c r="C82" s="29">
        <v>1</v>
      </c>
      <c r="D82" s="29">
        <v>2</v>
      </c>
      <c r="E82" s="29">
        <v>15.63</v>
      </c>
      <c r="F82" s="46">
        <v>0</v>
      </c>
      <c r="G82" s="29">
        <v>0</v>
      </c>
      <c r="I82" s="29" t="s">
        <v>30</v>
      </c>
      <c r="J82" s="29">
        <v>200</v>
      </c>
      <c r="K82" s="29">
        <v>1</v>
      </c>
      <c r="L82" s="29">
        <v>2</v>
      </c>
      <c r="M82" s="29">
        <v>23.46</v>
      </c>
      <c r="N82" s="46">
        <v>13.003199999999998</v>
      </c>
      <c r="O82" s="29">
        <v>0.49</v>
      </c>
    </row>
    <row r="83" spans="1:15" x14ac:dyDescent="0.25">
      <c r="A83" s="29" t="s">
        <v>30</v>
      </c>
      <c r="B83" s="29">
        <v>200</v>
      </c>
      <c r="C83" s="29">
        <v>1</v>
      </c>
      <c r="D83" s="29">
        <v>3</v>
      </c>
      <c r="E83" s="29">
        <v>16.46</v>
      </c>
      <c r="F83" s="46">
        <v>0</v>
      </c>
      <c r="G83" s="29">
        <v>0</v>
      </c>
      <c r="I83" s="29" t="s">
        <v>30</v>
      </c>
      <c r="J83" s="29">
        <v>200</v>
      </c>
      <c r="K83" s="29">
        <v>1</v>
      </c>
      <c r="L83" s="29">
        <v>3</v>
      </c>
      <c r="M83" s="29">
        <v>24.2</v>
      </c>
      <c r="N83" s="46">
        <v>13.003199999999998</v>
      </c>
      <c r="O83" s="29">
        <v>0.52</v>
      </c>
    </row>
    <row r="84" spans="1:15" x14ac:dyDescent="0.25">
      <c r="A84" s="29" t="s">
        <v>30</v>
      </c>
      <c r="B84" s="29">
        <v>200</v>
      </c>
      <c r="C84" s="29">
        <v>1</v>
      </c>
      <c r="D84" s="29">
        <v>4</v>
      </c>
      <c r="E84" s="29">
        <v>18</v>
      </c>
      <c r="F84" s="46">
        <v>0</v>
      </c>
      <c r="G84" s="29">
        <v>0</v>
      </c>
      <c r="I84" s="29" t="s">
        <v>30</v>
      </c>
      <c r="J84" s="29">
        <v>200</v>
      </c>
      <c r="K84" s="29">
        <v>1</v>
      </c>
      <c r="L84" s="29">
        <v>4</v>
      </c>
      <c r="M84" s="29">
        <v>21.16</v>
      </c>
      <c r="N84" s="46">
        <v>13.046399999999998</v>
      </c>
      <c r="O84" s="29">
        <v>0.44</v>
      </c>
    </row>
    <row r="85" spans="1:15" x14ac:dyDescent="0.25">
      <c r="A85" s="29" t="s">
        <v>30</v>
      </c>
      <c r="B85" s="29">
        <v>0</v>
      </c>
      <c r="C85" s="29">
        <v>2</v>
      </c>
      <c r="D85" s="29">
        <v>1</v>
      </c>
      <c r="E85" s="29">
        <v>22.96</v>
      </c>
      <c r="F85" s="46">
        <v>22.337999999999997</v>
      </c>
      <c r="G85" s="29">
        <v>1.43</v>
      </c>
      <c r="I85" s="29" t="s">
        <v>30</v>
      </c>
      <c r="J85" s="29">
        <v>0</v>
      </c>
      <c r="K85" s="29">
        <v>2</v>
      </c>
      <c r="L85" s="29">
        <v>1</v>
      </c>
      <c r="M85" s="29">
        <v>26.8</v>
      </c>
      <c r="N85" s="46">
        <v>16.581599999999998</v>
      </c>
      <c r="O85" s="29">
        <v>0.78</v>
      </c>
    </row>
    <row r="86" spans="1:15" x14ac:dyDescent="0.25">
      <c r="A86" s="29" t="s">
        <v>30</v>
      </c>
      <c r="B86" s="29">
        <v>0</v>
      </c>
      <c r="C86" s="29">
        <v>2</v>
      </c>
      <c r="D86" s="29">
        <v>2</v>
      </c>
      <c r="E86" s="29">
        <v>27.9</v>
      </c>
      <c r="F86" s="46">
        <v>17.891999999999999</v>
      </c>
      <c r="G86" s="29">
        <v>1.57</v>
      </c>
      <c r="I86" s="29" t="s">
        <v>30</v>
      </c>
      <c r="J86" s="29">
        <v>0</v>
      </c>
      <c r="K86" s="29">
        <v>2</v>
      </c>
      <c r="L86" s="29">
        <v>2</v>
      </c>
      <c r="M86" s="29">
        <v>23.4</v>
      </c>
      <c r="N86" s="46">
        <v>16.783199999999997</v>
      </c>
      <c r="O86" s="29">
        <v>0.88</v>
      </c>
    </row>
    <row r="87" spans="1:15" x14ac:dyDescent="0.25">
      <c r="A87" s="29" t="s">
        <v>30</v>
      </c>
      <c r="B87" s="29">
        <v>0</v>
      </c>
      <c r="C87" s="29">
        <v>2</v>
      </c>
      <c r="D87" s="29">
        <v>3</v>
      </c>
      <c r="E87" s="29">
        <v>26.26</v>
      </c>
      <c r="F87" s="46">
        <v>22.464000000000002</v>
      </c>
      <c r="G87" s="29">
        <v>1.32</v>
      </c>
      <c r="I87" s="29" t="s">
        <v>30</v>
      </c>
      <c r="J87" s="29">
        <v>0</v>
      </c>
      <c r="K87" s="29">
        <v>2</v>
      </c>
      <c r="L87" s="29">
        <v>3</v>
      </c>
      <c r="M87" s="29">
        <v>24.06</v>
      </c>
      <c r="N87" s="46">
        <v>19.180800000000001</v>
      </c>
      <c r="O87" s="29">
        <v>0.81</v>
      </c>
    </row>
    <row r="88" spans="1:15" x14ac:dyDescent="0.25">
      <c r="A88" s="29" t="s">
        <v>30</v>
      </c>
      <c r="B88" s="29">
        <v>0</v>
      </c>
      <c r="C88" s="29">
        <v>2</v>
      </c>
      <c r="D88" s="29">
        <v>4</v>
      </c>
      <c r="E88" s="29">
        <v>30.9</v>
      </c>
      <c r="F88" s="46">
        <v>13.8348</v>
      </c>
      <c r="G88" s="29">
        <v>1.1599999999999999</v>
      </c>
      <c r="I88" s="29" t="s">
        <v>30</v>
      </c>
      <c r="J88" s="29">
        <v>0</v>
      </c>
      <c r="K88" s="29">
        <v>2</v>
      </c>
      <c r="L88" s="29">
        <v>4</v>
      </c>
      <c r="M88" s="29">
        <v>29.56</v>
      </c>
      <c r="N88" s="46">
        <v>18.950399999999998</v>
      </c>
      <c r="O88" s="29">
        <v>0.99</v>
      </c>
    </row>
    <row r="89" spans="1:15" x14ac:dyDescent="0.25">
      <c r="A89" s="29" t="s">
        <v>30</v>
      </c>
      <c r="B89" s="29">
        <v>100</v>
      </c>
      <c r="C89" s="29">
        <v>2</v>
      </c>
      <c r="D89" s="29">
        <v>1</v>
      </c>
      <c r="E89" s="29">
        <v>18.63</v>
      </c>
      <c r="F89" s="46">
        <v>14.578704</v>
      </c>
      <c r="G89" s="29">
        <v>0.66</v>
      </c>
      <c r="I89" s="29" t="s">
        <v>30</v>
      </c>
      <c r="J89" s="29">
        <v>100</v>
      </c>
      <c r="K89" s="29">
        <v>2</v>
      </c>
      <c r="L89" s="29">
        <v>1</v>
      </c>
      <c r="M89" s="29">
        <v>28.5</v>
      </c>
      <c r="N89" s="46">
        <v>16.2288</v>
      </c>
      <c r="O89" s="29">
        <v>0.6</v>
      </c>
    </row>
    <row r="90" spans="1:15" x14ac:dyDescent="0.25">
      <c r="A90" s="29" t="s">
        <v>30</v>
      </c>
      <c r="B90" s="29">
        <v>100</v>
      </c>
      <c r="C90" s="29">
        <v>2</v>
      </c>
      <c r="D90" s="29">
        <v>2</v>
      </c>
      <c r="E90" s="29">
        <v>25.03</v>
      </c>
      <c r="F90" s="46">
        <v>18.485351999999999</v>
      </c>
      <c r="G90" s="29">
        <v>0.44</v>
      </c>
      <c r="I90" s="29" t="s">
        <v>30</v>
      </c>
      <c r="J90" s="29">
        <v>100</v>
      </c>
      <c r="K90" s="29">
        <v>2</v>
      </c>
      <c r="L90" s="29">
        <v>2</v>
      </c>
      <c r="M90" s="29">
        <v>25.93</v>
      </c>
      <c r="N90" s="46">
        <v>15.674399999999999</v>
      </c>
      <c r="O90" s="29">
        <v>0.62</v>
      </c>
    </row>
    <row r="91" spans="1:15" x14ac:dyDescent="0.25">
      <c r="A91" s="29" t="s">
        <v>30</v>
      </c>
      <c r="B91" s="29">
        <v>100</v>
      </c>
      <c r="C91" s="29">
        <v>2</v>
      </c>
      <c r="D91" s="29">
        <v>3</v>
      </c>
      <c r="E91" s="29">
        <v>20.5</v>
      </c>
      <c r="F91" s="46">
        <v>14.546016000000002</v>
      </c>
      <c r="G91" s="29">
        <v>0.56000000000000005</v>
      </c>
      <c r="I91" s="29" t="s">
        <v>30</v>
      </c>
      <c r="J91" s="29">
        <v>100</v>
      </c>
      <c r="K91" s="29">
        <v>2</v>
      </c>
      <c r="L91" s="29">
        <v>3</v>
      </c>
      <c r="M91" s="29">
        <v>20.96</v>
      </c>
      <c r="N91" s="46">
        <v>15.674399999999999</v>
      </c>
      <c r="O91" s="29">
        <v>0.59</v>
      </c>
    </row>
    <row r="92" spans="1:15" x14ac:dyDescent="0.25">
      <c r="A92" s="29" t="s">
        <v>30</v>
      </c>
      <c r="B92" s="29">
        <v>100</v>
      </c>
      <c r="C92" s="29">
        <v>2</v>
      </c>
      <c r="D92" s="29">
        <v>4</v>
      </c>
      <c r="E92" s="29">
        <v>20.059999999999999</v>
      </c>
      <c r="F92" s="46">
        <v>16.605</v>
      </c>
      <c r="G92" s="29">
        <v>0.74</v>
      </c>
      <c r="I92" s="29" t="s">
        <v>30</v>
      </c>
      <c r="J92" s="29">
        <v>100</v>
      </c>
      <c r="K92" s="29">
        <v>2</v>
      </c>
      <c r="L92" s="29">
        <v>4</v>
      </c>
      <c r="M92" s="29">
        <v>35.729999999999997</v>
      </c>
      <c r="N92" s="46">
        <v>15.7752</v>
      </c>
      <c r="O92" s="29">
        <v>0.59</v>
      </c>
    </row>
    <row r="93" spans="1:15" x14ac:dyDescent="0.25">
      <c r="A93" s="29" t="s">
        <v>30</v>
      </c>
      <c r="B93" s="29">
        <v>150</v>
      </c>
      <c r="C93" s="29">
        <v>2</v>
      </c>
      <c r="D93" s="29">
        <v>1</v>
      </c>
      <c r="E93" s="29">
        <v>18.329999999999998</v>
      </c>
      <c r="F93" s="46">
        <v>15.274655999999997</v>
      </c>
      <c r="G93" s="29">
        <v>0.5</v>
      </c>
      <c r="I93" s="29" t="s">
        <v>30</v>
      </c>
      <c r="J93" s="29">
        <v>150</v>
      </c>
      <c r="K93" s="29">
        <v>2</v>
      </c>
      <c r="L93" s="29">
        <v>1</v>
      </c>
      <c r="M93" s="29">
        <v>26.13</v>
      </c>
      <c r="N93" s="46">
        <v>13.089599999999999</v>
      </c>
      <c r="O93" s="29">
        <v>0.49</v>
      </c>
    </row>
    <row r="94" spans="1:15" x14ac:dyDescent="0.25">
      <c r="A94" s="29" t="s">
        <v>30</v>
      </c>
      <c r="B94" s="29">
        <v>150</v>
      </c>
      <c r="C94" s="29">
        <v>2</v>
      </c>
      <c r="D94" s="29">
        <v>2</v>
      </c>
      <c r="E94" s="29">
        <v>19.100000000000001</v>
      </c>
      <c r="F94" s="46">
        <v>7.83216</v>
      </c>
      <c r="G94" s="29">
        <v>0.3</v>
      </c>
      <c r="I94" s="29" t="s">
        <v>30</v>
      </c>
      <c r="J94" s="29">
        <v>150</v>
      </c>
      <c r="K94" s="29">
        <v>2</v>
      </c>
      <c r="L94" s="29">
        <v>2</v>
      </c>
      <c r="M94" s="29">
        <v>25.33</v>
      </c>
      <c r="N94" s="46">
        <v>13.478399999999999</v>
      </c>
      <c r="O94" s="29">
        <v>0.43</v>
      </c>
    </row>
    <row r="95" spans="1:15" x14ac:dyDescent="0.25">
      <c r="A95" s="29" t="s">
        <v>30</v>
      </c>
      <c r="B95" s="29">
        <v>150</v>
      </c>
      <c r="C95" s="29">
        <v>2</v>
      </c>
      <c r="D95" s="29">
        <v>3</v>
      </c>
      <c r="E95" s="29">
        <v>21.66</v>
      </c>
      <c r="F95" s="46">
        <v>7.6161600000000007</v>
      </c>
      <c r="G95" s="29">
        <v>0.5</v>
      </c>
      <c r="I95" s="29" t="s">
        <v>30</v>
      </c>
      <c r="J95" s="29">
        <v>150</v>
      </c>
      <c r="K95" s="29">
        <v>2</v>
      </c>
      <c r="L95" s="29">
        <v>3</v>
      </c>
      <c r="M95" s="29">
        <v>25.13</v>
      </c>
      <c r="N95" s="46">
        <v>15.7248</v>
      </c>
      <c r="O95" s="29">
        <v>0.41</v>
      </c>
    </row>
    <row r="96" spans="1:15" x14ac:dyDescent="0.25">
      <c r="A96" s="29" t="s">
        <v>30</v>
      </c>
      <c r="B96" s="29">
        <v>150</v>
      </c>
      <c r="C96" s="29">
        <v>2</v>
      </c>
      <c r="D96" s="29">
        <v>4</v>
      </c>
      <c r="E96" s="29">
        <v>24.53</v>
      </c>
      <c r="F96" s="46">
        <v>5.5626479999999994</v>
      </c>
      <c r="G96" s="29">
        <v>0.12</v>
      </c>
      <c r="I96" s="29" t="s">
        <v>30</v>
      </c>
      <c r="J96" s="29">
        <v>150</v>
      </c>
      <c r="K96" s="29">
        <v>2</v>
      </c>
      <c r="L96" s="29">
        <v>4</v>
      </c>
      <c r="M96" s="29">
        <v>27.33</v>
      </c>
      <c r="N96" s="46">
        <v>16.2288</v>
      </c>
      <c r="O96" s="29">
        <v>0.44</v>
      </c>
    </row>
    <row r="97" spans="1:15" x14ac:dyDescent="0.25">
      <c r="A97" s="29" t="s">
        <v>30</v>
      </c>
      <c r="B97" s="29">
        <v>200</v>
      </c>
      <c r="C97" s="29">
        <v>2</v>
      </c>
      <c r="D97" s="29">
        <v>1</v>
      </c>
      <c r="E97" s="29">
        <v>13.9</v>
      </c>
      <c r="F97" s="46">
        <v>0</v>
      </c>
      <c r="G97" s="29">
        <v>0</v>
      </c>
      <c r="I97" s="29" t="s">
        <v>30</v>
      </c>
      <c r="J97" s="29">
        <v>200</v>
      </c>
      <c r="K97" s="29">
        <v>2</v>
      </c>
      <c r="L97" s="29">
        <v>1</v>
      </c>
      <c r="M97" s="29">
        <v>21.83</v>
      </c>
      <c r="N97" s="46">
        <v>13.046399999999998</v>
      </c>
      <c r="O97" s="29">
        <v>0.42</v>
      </c>
    </row>
    <row r="98" spans="1:15" x14ac:dyDescent="0.25">
      <c r="A98" s="29" t="s">
        <v>30</v>
      </c>
      <c r="B98" s="29">
        <v>200</v>
      </c>
      <c r="C98" s="29">
        <v>2</v>
      </c>
      <c r="D98" s="29">
        <v>2</v>
      </c>
      <c r="E98" s="29">
        <v>18.93</v>
      </c>
      <c r="F98" s="46">
        <v>0</v>
      </c>
      <c r="G98" s="29">
        <v>0</v>
      </c>
      <c r="I98" s="29" t="s">
        <v>30</v>
      </c>
      <c r="J98" s="29">
        <v>200</v>
      </c>
      <c r="K98" s="29">
        <v>2</v>
      </c>
      <c r="L98" s="29">
        <v>2</v>
      </c>
      <c r="M98" s="29">
        <v>24.43</v>
      </c>
      <c r="N98" s="46">
        <v>13.003199999999998</v>
      </c>
      <c r="O98" s="29">
        <v>0.41</v>
      </c>
    </row>
    <row r="99" spans="1:15" x14ac:dyDescent="0.25">
      <c r="A99" s="29" t="s">
        <v>30</v>
      </c>
      <c r="B99" s="29">
        <v>200</v>
      </c>
      <c r="C99" s="29">
        <v>2</v>
      </c>
      <c r="D99" s="29">
        <v>3</v>
      </c>
      <c r="E99" s="29">
        <v>18.93</v>
      </c>
      <c r="F99" s="46">
        <v>0</v>
      </c>
      <c r="G99" s="29">
        <v>0</v>
      </c>
      <c r="I99" s="29" t="s">
        <v>30</v>
      </c>
      <c r="J99" s="29">
        <v>200</v>
      </c>
      <c r="K99" s="29">
        <v>2</v>
      </c>
      <c r="L99" s="29">
        <v>3</v>
      </c>
      <c r="M99" s="29">
        <v>17.399999999999999</v>
      </c>
      <c r="N99" s="46">
        <v>13.003199999999998</v>
      </c>
      <c r="O99" s="29">
        <v>0.21</v>
      </c>
    </row>
    <row r="100" spans="1:15" x14ac:dyDescent="0.25">
      <c r="A100" s="29" t="s">
        <v>30</v>
      </c>
      <c r="B100" s="29">
        <v>200</v>
      </c>
      <c r="C100" s="29">
        <v>2</v>
      </c>
      <c r="D100" s="29">
        <v>4</v>
      </c>
      <c r="E100" s="29">
        <v>24.1</v>
      </c>
      <c r="F100" s="46">
        <v>0</v>
      </c>
      <c r="G100" s="29">
        <v>0</v>
      </c>
      <c r="I100" s="29" t="s">
        <v>30</v>
      </c>
      <c r="J100" s="29">
        <v>200</v>
      </c>
      <c r="K100" s="29">
        <v>2</v>
      </c>
      <c r="L100" s="29">
        <v>4</v>
      </c>
      <c r="M100" s="29">
        <v>24.83</v>
      </c>
      <c r="N100" s="46">
        <v>13.219199999999999</v>
      </c>
      <c r="O100" s="29">
        <v>0.52</v>
      </c>
    </row>
    <row r="101" spans="1:15" x14ac:dyDescent="0.25">
      <c r="A101" s="29" t="s">
        <v>30</v>
      </c>
      <c r="B101" s="29">
        <v>0</v>
      </c>
      <c r="C101" s="29">
        <v>3</v>
      </c>
      <c r="D101" s="29">
        <v>1</v>
      </c>
      <c r="E101" s="29">
        <v>26.43</v>
      </c>
      <c r="F101" s="46">
        <v>15.448464</v>
      </c>
      <c r="G101" s="29">
        <v>2.27</v>
      </c>
      <c r="I101" s="29" t="s">
        <v>30</v>
      </c>
      <c r="J101" s="29">
        <v>0</v>
      </c>
      <c r="K101" s="29">
        <v>3</v>
      </c>
      <c r="L101" s="29">
        <v>1</v>
      </c>
      <c r="M101" s="29">
        <v>27.93</v>
      </c>
      <c r="N101" s="46">
        <v>16.682399999999998</v>
      </c>
      <c r="O101" s="29">
        <v>0.92</v>
      </c>
    </row>
    <row r="102" spans="1:15" x14ac:dyDescent="0.25">
      <c r="A102" s="29" t="s">
        <v>30</v>
      </c>
      <c r="B102" s="29">
        <v>0</v>
      </c>
      <c r="C102" s="29">
        <v>3</v>
      </c>
      <c r="D102" s="29">
        <v>2</v>
      </c>
      <c r="E102" s="29">
        <v>29.96</v>
      </c>
      <c r="F102" s="46">
        <v>20.516976</v>
      </c>
      <c r="G102" s="29">
        <v>1.36</v>
      </c>
      <c r="I102" s="29" t="s">
        <v>30</v>
      </c>
      <c r="J102" s="29">
        <v>0</v>
      </c>
      <c r="K102" s="29">
        <v>3</v>
      </c>
      <c r="L102" s="29">
        <v>2</v>
      </c>
      <c r="M102" s="29">
        <v>27.5</v>
      </c>
      <c r="N102" s="46">
        <v>16.732800000000001</v>
      </c>
      <c r="O102" s="29">
        <v>0.91</v>
      </c>
    </row>
    <row r="103" spans="1:15" x14ac:dyDescent="0.25">
      <c r="A103" s="29" t="s">
        <v>30</v>
      </c>
      <c r="B103" s="29">
        <v>0</v>
      </c>
      <c r="C103" s="29">
        <v>3</v>
      </c>
      <c r="D103" s="29">
        <v>3</v>
      </c>
      <c r="E103" s="29">
        <v>24.5</v>
      </c>
      <c r="F103" s="46">
        <v>23.292360000000002</v>
      </c>
      <c r="G103" s="29">
        <v>1.1399999999999999</v>
      </c>
      <c r="I103" s="29" t="s">
        <v>30</v>
      </c>
      <c r="J103" s="29">
        <v>0</v>
      </c>
      <c r="K103" s="29">
        <v>3</v>
      </c>
      <c r="L103" s="29">
        <v>3</v>
      </c>
      <c r="M103" s="29">
        <v>22.83</v>
      </c>
      <c r="N103" s="46">
        <v>19.123200000000001</v>
      </c>
      <c r="O103" s="29">
        <v>0.85</v>
      </c>
    </row>
    <row r="104" spans="1:15" x14ac:dyDescent="0.25">
      <c r="A104" s="29" t="s">
        <v>30</v>
      </c>
      <c r="B104" s="29">
        <v>0</v>
      </c>
      <c r="C104" s="29">
        <v>3</v>
      </c>
      <c r="D104" s="29">
        <v>4</v>
      </c>
      <c r="E104" s="29">
        <v>33.36</v>
      </c>
      <c r="F104" s="46">
        <v>14.076000000000001</v>
      </c>
      <c r="G104" s="29">
        <v>1.83</v>
      </c>
      <c r="I104" s="29" t="s">
        <v>30</v>
      </c>
      <c r="J104" s="29">
        <v>0</v>
      </c>
      <c r="K104" s="29">
        <v>3</v>
      </c>
      <c r="L104" s="29">
        <v>4</v>
      </c>
      <c r="M104" s="29">
        <v>19.8</v>
      </c>
      <c r="N104" s="46">
        <v>19.065600000000003</v>
      </c>
      <c r="O104" s="29">
        <v>0.88</v>
      </c>
    </row>
    <row r="105" spans="1:15" x14ac:dyDescent="0.25">
      <c r="A105" s="29" t="s">
        <v>30</v>
      </c>
      <c r="B105" s="29">
        <v>100</v>
      </c>
      <c r="C105" s="29">
        <v>3</v>
      </c>
      <c r="D105" s="29">
        <v>1</v>
      </c>
      <c r="E105" s="29">
        <v>24.8</v>
      </c>
      <c r="F105" s="46">
        <v>15.980112</v>
      </c>
      <c r="G105" s="29">
        <v>1.61</v>
      </c>
      <c r="I105" s="29" t="s">
        <v>30</v>
      </c>
      <c r="J105" s="29">
        <v>100</v>
      </c>
      <c r="K105" s="29">
        <v>3</v>
      </c>
      <c r="L105" s="29">
        <v>1</v>
      </c>
      <c r="M105" s="29">
        <v>17</v>
      </c>
      <c r="N105" s="46">
        <v>13.132799999999998</v>
      </c>
      <c r="O105" s="29">
        <v>0.67</v>
      </c>
    </row>
    <row r="106" spans="1:15" x14ac:dyDescent="0.25">
      <c r="A106" s="29" t="s">
        <v>30</v>
      </c>
      <c r="B106" s="29">
        <v>100</v>
      </c>
      <c r="C106" s="29">
        <v>3</v>
      </c>
      <c r="D106" s="29">
        <v>2</v>
      </c>
      <c r="E106" s="29">
        <v>30.4</v>
      </c>
      <c r="F106" s="46">
        <v>17.827776</v>
      </c>
      <c r="G106" s="29">
        <v>1.25</v>
      </c>
      <c r="I106" s="29" t="s">
        <v>30</v>
      </c>
      <c r="J106" s="29">
        <v>100</v>
      </c>
      <c r="K106" s="29">
        <v>3</v>
      </c>
      <c r="L106" s="29">
        <v>2</v>
      </c>
      <c r="M106" s="29">
        <v>24</v>
      </c>
      <c r="N106" s="46">
        <v>13.4352</v>
      </c>
      <c r="O106" s="29">
        <v>0.63</v>
      </c>
    </row>
    <row r="107" spans="1:15" x14ac:dyDescent="0.25">
      <c r="A107" s="29" t="s">
        <v>30</v>
      </c>
      <c r="B107" s="29">
        <v>100</v>
      </c>
      <c r="C107" s="29">
        <v>3</v>
      </c>
      <c r="D107" s="29">
        <v>3</v>
      </c>
      <c r="E107" s="29">
        <v>26.13</v>
      </c>
      <c r="F107" s="46">
        <v>14.602895999999999</v>
      </c>
      <c r="G107" s="29">
        <v>0.1</v>
      </c>
      <c r="I107" s="29" t="s">
        <v>30</v>
      </c>
      <c r="J107" s="29">
        <v>100</v>
      </c>
      <c r="K107" s="29">
        <v>3</v>
      </c>
      <c r="L107" s="29">
        <v>3</v>
      </c>
      <c r="M107" s="29">
        <v>24.26</v>
      </c>
      <c r="N107" s="46">
        <v>16.38</v>
      </c>
      <c r="O107" s="29">
        <v>0.62</v>
      </c>
    </row>
    <row r="108" spans="1:15" x14ac:dyDescent="0.25">
      <c r="A108" s="29" t="s">
        <v>30</v>
      </c>
      <c r="B108" s="29">
        <v>100</v>
      </c>
      <c r="C108" s="29">
        <v>3</v>
      </c>
      <c r="D108" s="29">
        <v>4</v>
      </c>
      <c r="E108" s="29">
        <v>26.13</v>
      </c>
      <c r="F108" s="46">
        <v>17.636255999999999</v>
      </c>
      <c r="G108" s="29">
        <v>0.11</v>
      </c>
      <c r="I108" s="29" t="s">
        <v>30</v>
      </c>
      <c r="J108" s="29">
        <v>100</v>
      </c>
      <c r="K108" s="29">
        <v>3</v>
      </c>
      <c r="L108" s="29">
        <v>4</v>
      </c>
      <c r="M108" s="29">
        <v>24.53</v>
      </c>
      <c r="N108" s="46">
        <v>16.329599999999996</v>
      </c>
      <c r="O108" s="29">
        <v>0.61</v>
      </c>
    </row>
    <row r="109" spans="1:15" x14ac:dyDescent="0.25">
      <c r="A109" s="29" t="s">
        <v>30</v>
      </c>
      <c r="B109" s="29">
        <v>150</v>
      </c>
      <c r="C109" s="29">
        <v>3</v>
      </c>
      <c r="D109" s="29">
        <v>1</v>
      </c>
      <c r="E109" s="29">
        <v>23.06</v>
      </c>
      <c r="F109" s="46">
        <v>14.111999999999998</v>
      </c>
      <c r="G109" s="29">
        <v>0.6</v>
      </c>
      <c r="I109" s="29" t="s">
        <v>30</v>
      </c>
      <c r="J109" s="29">
        <v>150</v>
      </c>
      <c r="K109" s="29">
        <v>3</v>
      </c>
      <c r="L109" s="29">
        <v>1</v>
      </c>
      <c r="M109" s="29">
        <v>16.8</v>
      </c>
      <c r="N109" s="46">
        <v>13.046399999999998</v>
      </c>
      <c r="O109" s="29">
        <v>0.59</v>
      </c>
    </row>
    <row r="110" spans="1:15" x14ac:dyDescent="0.25">
      <c r="A110" s="29" t="s">
        <v>30</v>
      </c>
      <c r="B110" s="29">
        <v>150</v>
      </c>
      <c r="C110" s="29">
        <v>3</v>
      </c>
      <c r="D110" s="29">
        <v>2</v>
      </c>
      <c r="E110" s="29">
        <v>22.46</v>
      </c>
      <c r="F110" s="46">
        <v>12.096</v>
      </c>
      <c r="G110" s="29">
        <v>0.78</v>
      </c>
      <c r="I110" s="29" t="s">
        <v>30</v>
      </c>
      <c r="J110" s="29">
        <v>150</v>
      </c>
      <c r="K110" s="29">
        <v>3</v>
      </c>
      <c r="L110" s="29">
        <v>2</v>
      </c>
      <c r="M110" s="29">
        <v>19.760000000000002</v>
      </c>
      <c r="N110" s="46">
        <v>13.003199999999998</v>
      </c>
      <c r="O110" s="29">
        <v>0.54</v>
      </c>
    </row>
    <row r="111" spans="1:15" x14ac:dyDescent="0.25">
      <c r="A111" s="29" t="s">
        <v>30</v>
      </c>
      <c r="B111" s="29">
        <v>150</v>
      </c>
      <c r="C111" s="29">
        <v>3</v>
      </c>
      <c r="D111" s="29">
        <v>3</v>
      </c>
      <c r="E111" s="29">
        <v>31.63</v>
      </c>
      <c r="F111" s="46">
        <v>16.489440000000002</v>
      </c>
      <c r="G111" s="29">
        <v>0.76</v>
      </c>
      <c r="I111" s="29" t="s">
        <v>30</v>
      </c>
      <c r="J111" s="29">
        <v>150</v>
      </c>
      <c r="K111" s="29">
        <v>3</v>
      </c>
      <c r="L111" s="29">
        <v>3</v>
      </c>
      <c r="M111" s="29">
        <v>27.53</v>
      </c>
      <c r="N111" s="46">
        <v>15.220799999999997</v>
      </c>
      <c r="O111" s="29">
        <v>0.49</v>
      </c>
    </row>
    <row r="112" spans="1:15" x14ac:dyDescent="0.25">
      <c r="A112" s="29" t="s">
        <v>30</v>
      </c>
      <c r="B112" s="29">
        <v>150</v>
      </c>
      <c r="C112" s="29">
        <v>3</v>
      </c>
      <c r="D112" s="29">
        <v>4</v>
      </c>
      <c r="E112" s="29">
        <v>25.7</v>
      </c>
      <c r="F112" s="46">
        <v>12.6</v>
      </c>
      <c r="G112" s="29">
        <v>0.79</v>
      </c>
      <c r="I112" s="29" t="s">
        <v>30</v>
      </c>
      <c r="J112" s="29">
        <v>150</v>
      </c>
      <c r="K112" s="29">
        <v>3</v>
      </c>
      <c r="L112" s="29">
        <v>4</v>
      </c>
      <c r="M112" s="29">
        <v>21.46</v>
      </c>
      <c r="N112" s="46">
        <v>15.220799999999997</v>
      </c>
      <c r="O112" s="29">
        <v>0.51</v>
      </c>
    </row>
    <row r="113" spans="1:15" x14ac:dyDescent="0.25">
      <c r="A113" s="29" t="s">
        <v>30</v>
      </c>
      <c r="B113" s="29">
        <v>200</v>
      </c>
      <c r="C113" s="29">
        <v>3</v>
      </c>
      <c r="D113" s="29">
        <v>1</v>
      </c>
      <c r="E113" s="29">
        <v>29.53</v>
      </c>
      <c r="F113" s="46">
        <v>17.64</v>
      </c>
      <c r="G113" s="29">
        <v>0.87</v>
      </c>
      <c r="I113" s="29" t="s">
        <v>30</v>
      </c>
      <c r="J113" s="29">
        <v>200</v>
      </c>
      <c r="K113" s="29">
        <v>3</v>
      </c>
      <c r="L113" s="29">
        <v>1</v>
      </c>
      <c r="M113" s="29">
        <v>24.73</v>
      </c>
      <c r="N113" s="46">
        <v>13.003199999999998</v>
      </c>
      <c r="O113" s="29">
        <v>0.49</v>
      </c>
    </row>
    <row r="114" spans="1:15" x14ac:dyDescent="0.25">
      <c r="A114" s="29" t="s">
        <v>30</v>
      </c>
      <c r="B114" s="29">
        <v>200</v>
      </c>
      <c r="C114" s="29">
        <v>3</v>
      </c>
      <c r="D114" s="29">
        <v>2</v>
      </c>
      <c r="E114" s="29">
        <v>23.93</v>
      </c>
      <c r="F114" s="46">
        <v>14.891688</v>
      </c>
      <c r="G114" s="29">
        <v>0.69</v>
      </c>
      <c r="I114" s="29" t="s">
        <v>30</v>
      </c>
      <c r="J114" s="29">
        <v>200</v>
      </c>
      <c r="K114" s="29">
        <v>3</v>
      </c>
      <c r="L114" s="29">
        <v>2</v>
      </c>
      <c r="M114" s="29">
        <v>23.06</v>
      </c>
      <c r="N114" s="46">
        <v>13.003199999999998</v>
      </c>
      <c r="O114" s="29">
        <v>0.47</v>
      </c>
    </row>
    <row r="115" spans="1:15" x14ac:dyDescent="0.25">
      <c r="A115" s="29" t="s">
        <v>30</v>
      </c>
      <c r="B115" s="29">
        <v>200</v>
      </c>
      <c r="C115" s="29">
        <v>3</v>
      </c>
      <c r="D115" s="29">
        <v>3</v>
      </c>
      <c r="E115" s="29">
        <v>25.03</v>
      </c>
      <c r="F115" s="46">
        <v>17.186399999999999</v>
      </c>
      <c r="G115" s="29">
        <v>0.86</v>
      </c>
      <c r="I115" s="29" t="s">
        <v>30</v>
      </c>
      <c r="J115" s="29">
        <v>200</v>
      </c>
      <c r="K115" s="29">
        <v>3</v>
      </c>
      <c r="L115" s="29">
        <v>3</v>
      </c>
      <c r="M115" s="29">
        <v>12</v>
      </c>
      <c r="N115" s="46">
        <v>12.830399999999999</v>
      </c>
      <c r="O115" s="29">
        <v>0.43</v>
      </c>
    </row>
    <row r="116" spans="1:15" x14ac:dyDescent="0.25">
      <c r="A116" s="29" t="s">
        <v>30</v>
      </c>
      <c r="B116" s="29">
        <v>200</v>
      </c>
      <c r="C116" s="29">
        <v>3</v>
      </c>
      <c r="D116" s="29">
        <v>4</v>
      </c>
      <c r="E116" s="29">
        <v>25.83</v>
      </c>
      <c r="F116" s="46">
        <v>17.449919999999999</v>
      </c>
      <c r="G116" s="29">
        <v>0.27</v>
      </c>
      <c r="I116" s="29" t="s">
        <v>30</v>
      </c>
      <c r="J116" s="29">
        <v>200</v>
      </c>
      <c r="K116" s="29">
        <v>3</v>
      </c>
      <c r="L116" s="29">
        <v>4</v>
      </c>
      <c r="M116" s="29">
        <v>25.63</v>
      </c>
      <c r="N116" s="46">
        <v>12.873599999999998</v>
      </c>
      <c r="O116" s="29">
        <v>0.41</v>
      </c>
    </row>
    <row r="117" spans="1:15" x14ac:dyDescent="0.25">
      <c r="A117" s="29" t="s">
        <v>30</v>
      </c>
      <c r="B117" s="29">
        <v>0</v>
      </c>
      <c r="C117" s="29">
        <v>4</v>
      </c>
      <c r="D117" s="29">
        <v>1</v>
      </c>
      <c r="E117" s="29">
        <v>31.3</v>
      </c>
      <c r="F117" s="46">
        <v>20.7684</v>
      </c>
      <c r="G117" s="29">
        <v>1.75</v>
      </c>
      <c r="I117" s="29" t="s">
        <v>30</v>
      </c>
      <c r="J117" s="29">
        <v>0</v>
      </c>
      <c r="K117" s="29">
        <v>4</v>
      </c>
      <c r="L117" s="29">
        <v>1</v>
      </c>
      <c r="M117" s="29">
        <v>27.2</v>
      </c>
      <c r="N117" s="46">
        <v>19.180800000000001</v>
      </c>
      <c r="O117" s="29">
        <v>0.88</v>
      </c>
    </row>
    <row r="118" spans="1:15" x14ac:dyDescent="0.25">
      <c r="A118" s="29" t="s">
        <v>30</v>
      </c>
      <c r="B118" s="29">
        <v>0</v>
      </c>
      <c r="C118" s="29">
        <v>4</v>
      </c>
      <c r="D118" s="29">
        <v>2</v>
      </c>
      <c r="E118" s="29">
        <v>30.66</v>
      </c>
      <c r="F118" s="46">
        <v>25.826832</v>
      </c>
      <c r="G118" s="29">
        <v>1.3</v>
      </c>
      <c r="I118" s="29" t="s">
        <v>30</v>
      </c>
      <c r="J118" s="29">
        <v>0</v>
      </c>
      <c r="K118" s="29">
        <v>4</v>
      </c>
      <c r="L118" s="29">
        <v>2</v>
      </c>
      <c r="M118" s="29">
        <v>27.06</v>
      </c>
      <c r="N118" s="46">
        <v>19.180800000000001</v>
      </c>
      <c r="O118" s="29">
        <v>0.87</v>
      </c>
    </row>
    <row r="119" spans="1:15" x14ac:dyDescent="0.25">
      <c r="A119" s="29" t="s">
        <v>30</v>
      </c>
      <c r="B119" s="29">
        <v>0</v>
      </c>
      <c r="C119" s="29">
        <v>4</v>
      </c>
      <c r="D119" s="29">
        <v>3</v>
      </c>
      <c r="E119" s="29">
        <v>31.46</v>
      </c>
      <c r="F119" s="46">
        <v>18.012456</v>
      </c>
      <c r="G119" s="29">
        <v>2.36</v>
      </c>
      <c r="I119" s="29" t="s">
        <v>30</v>
      </c>
      <c r="J119" s="29">
        <v>0</v>
      </c>
      <c r="K119" s="29">
        <v>4</v>
      </c>
      <c r="L119" s="29">
        <v>3</v>
      </c>
      <c r="M119" s="29">
        <v>24.06</v>
      </c>
      <c r="N119" s="46">
        <v>19.123200000000001</v>
      </c>
      <c r="O119" s="29">
        <v>0.91</v>
      </c>
    </row>
    <row r="120" spans="1:15" x14ac:dyDescent="0.25">
      <c r="A120" s="29" t="s">
        <v>30</v>
      </c>
      <c r="B120" s="29">
        <v>0</v>
      </c>
      <c r="C120" s="29">
        <v>4</v>
      </c>
      <c r="D120" s="29">
        <v>4</v>
      </c>
      <c r="E120" s="29">
        <v>33</v>
      </c>
      <c r="F120" s="46">
        <v>19.499760000000002</v>
      </c>
      <c r="G120" s="29">
        <v>2.2400000000000002</v>
      </c>
      <c r="I120" s="29" t="s">
        <v>30</v>
      </c>
      <c r="J120" s="29">
        <v>0</v>
      </c>
      <c r="K120" s="29">
        <v>4</v>
      </c>
      <c r="L120" s="29">
        <v>4</v>
      </c>
      <c r="M120" s="29">
        <v>27.76</v>
      </c>
      <c r="N120" s="46">
        <v>19.238399999999999</v>
      </c>
      <c r="O120" s="29">
        <v>0.91</v>
      </c>
    </row>
    <row r="121" spans="1:15" x14ac:dyDescent="0.25">
      <c r="A121" s="29" t="s">
        <v>30</v>
      </c>
      <c r="B121" s="29">
        <v>100</v>
      </c>
      <c r="C121" s="29">
        <v>4</v>
      </c>
      <c r="D121" s="29">
        <v>1</v>
      </c>
      <c r="E121" s="29">
        <v>32.299999999999997</v>
      </c>
      <c r="F121" s="46">
        <v>19.559520000000003</v>
      </c>
      <c r="G121" s="29">
        <v>0.94</v>
      </c>
      <c r="I121" s="29" t="s">
        <v>30</v>
      </c>
      <c r="J121" s="29">
        <v>100</v>
      </c>
      <c r="K121" s="29">
        <v>4</v>
      </c>
      <c r="L121" s="29">
        <v>1</v>
      </c>
      <c r="M121" s="29">
        <v>26.33</v>
      </c>
      <c r="N121" s="46">
        <v>15.7248</v>
      </c>
      <c r="O121" s="29">
        <v>0.72</v>
      </c>
    </row>
    <row r="122" spans="1:15" x14ac:dyDescent="0.25">
      <c r="A122" s="29" t="s">
        <v>30</v>
      </c>
      <c r="B122" s="29">
        <v>100</v>
      </c>
      <c r="C122" s="29">
        <v>4</v>
      </c>
      <c r="D122" s="29">
        <v>2</v>
      </c>
      <c r="E122" s="29">
        <v>29.26</v>
      </c>
      <c r="F122" s="46">
        <v>29.898720000000001</v>
      </c>
      <c r="G122" s="29">
        <v>1.48</v>
      </c>
      <c r="I122" s="29" t="s">
        <v>30</v>
      </c>
      <c r="J122" s="29">
        <v>100</v>
      </c>
      <c r="K122" s="29">
        <v>4</v>
      </c>
      <c r="L122" s="29">
        <v>2</v>
      </c>
      <c r="M122" s="29">
        <v>26.63</v>
      </c>
      <c r="N122" s="46">
        <v>15.674399999999999</v>
      </c>
      <c r="O122" s="29">
        <v>0.71</v>
      </c>
    </row>
    <row r="123" spans="1:15" x14ac:dyDescent="0.25">
      <c r="A123" s="29" t="s">
        <v>30</v>
      </c>
      <c r="B123" s="29">
        <v>100</v>
      </c>
      <c r="C123" s="29">
        <v>4</v>
      </c>
      <c r="D123" s="29">
        <v>3</v>
      </c>
      <c r="E123" s="29">
        <v>23.13</v>
      </c>
      <c r="F123" s="46">
        <v>16.128</v>
      </c>
      <c r="G123" s="29">
        <v>0.87</v>
      </c>
      <c r="I123" s="29" t="s">
        <v>30</v>
      </c>
      <c r="J123" s="29">
        <v>100</v>
      </c>
      <c r="K123" s="29">
        <v>4</v>
      </c>
      <c r="L123" s="29">
        <v>3</v>
      </c>
      <c r="M123" s="29">
        <v>26.1</v>
      </c>
      <c r="N123" s="46">
        <v>13.6944</v>
      </c>
      <c r="O123" s="29">
        <v>0.69</v>
      </c>
    </row>
    <row r="124" spans="1:15" x14ac:dyDescent="0.25">
      <c r="A124" s="29" t="s">
        <v>30</v>
      </c>
      <c r="B124" s="29">
        <v>100</v>
      </c>
      <c r="C124" s="29">
        <v>4</v>
      </c>
      <c r="D124" s="29">
        <v>4</v>
      </c>
      <c r="E124" s="29">
        <v>29.43</v>
      </c>
      <c r="F124" s="46">
        <v>12.168000000000001</v>
      </c>
      <c r="G124" s="29">
        <v>0.83</v>
      </c>
      <c r="I124" s="29" t="s">
        <v>30</v>
      </c>
      <c r="J124" s="29">
        <v>100</v>
      </c>
      <c r="K124" s="29">
        <v>4</v>
      </c>
      <c r="L124" s="29">
        <v>4</v>
      </c>
      <c r="M124" s="29">
        <v>28.9</v>
      </c>
      <c r="N124" s="46">
        <v>13.348799999999999</v>
      </c>
      <c r="O124" s="29">
        <v>0.61</v>
      </c>
    </row>
    <row r="125" spans="1:15" x14ac:dyDescent="0.25">
      <c r="A125" s="29" t="s">
        <v>30</v>
      </c>
      <c r="B125" s="29">
        <v>150</v>
      </c>
      <c r="C125" s="29">
        <v>4</v>
      </c>
      <c r="D125" s="29">
        <v>1</v>
      </c>
      <c r="E125" s="29">
        <v>26.46</v>
      </c>
      <c r="F125" s="46">
        <v>15.513119999999999</v>
      </c>
      <c r="G125" s="29">
        <v>0.9</v>
      </c>
      <c r="I125" s="29" t="s">
        <v>30</v>
      </c>
      <c r="J125" s="29">
        <v>150</v>
      </c>
      <c r="K125" s="29">
        <v>4</v>
      </c>
      <c r="L125" s="29">
        <v>1</v>
      </c>
      <c r="M125" s="29">
        <v>25.56</v>
      </c>
      <c r="N125" s="46">
        <v>13.6944</v>
      </c>
      <c r="O125" s="29">
        <v>0.59</v>
      </c>
    </row>
    <row r="126" spans="1:15" x14ac:dyDescent="0.25">
      <c r="A126" s="29" t="s">
        <v>30</v>
      </c>
      <c r="B126" s="29">
        <v>150</v>
      </c>
      <c r="C126" s="29">
        <v>4</v>
      </c>
      <c r="D126" s="29">
        <v>2</v>
      </c>
      <c r="E126" s="29">
        <v>28.23</v>
      </c>
      <c r="F126" s="46">
        <v>13.866336</v>
      </c>
      <c r="G126" s="29">
        <v>0.05</v>
      </c>
      <c r="I126" s="29" t="s">
        <v>30</v>
      </c>
      <c r="J126" s="29">
        <v>150</v>
      </c>
      <c r="K126" s="29">
        <v>4</v>
      </c>
      <c r="L126" s="29">
        <v>2</v>
      </c>
      <c r="M126" s="29">
        <v>21.46</v>
      </c>
      <c r="N126" s="46">
        <v>13.4352</v>
      </c>
      <c r="O126" s="29">
        <v>0.6</v>
      </c>
    </row>
    <row r="127" spans="1:15" x14ac:dyDescent="0.25">
      <c r="A127" s="29" t="s">
        <v>30</v>
      </c>
      <c r="B127" s="29">
        <v>150</v>
      </c>
      <c r="C127" s="29">
        <v>4</v>
      </c>
      <c r="D127" s="29">
        <v>3</v>
      </c>
      <c r="E127" s="29">
        <v>28.36</v>
      </c>
      <c r="F127" s="46">
        <v>21.076560000000001</v>
      </c>
      <c r="G127" s="29">
        <v>1.19</v>
      </c>
      <c r="I127" s="29" t="s">
        <v>30</v>
      </c>
      <c r="J127" s="29">
        <v>150</v>
      </c>
      <c r="K127" s="29">
        <v>4</v>
      </c>
      <c r="L127" s="29">
        <v>3</v>
      </c>
      <c r="M127" s="29">
        <v>21.43</v>
      </c>
      <c r="N127" s="46">
        <v>13.348799999999999</v>
      </c>
      <c r="O127" s="29">
        <v>0.52</v>
      </c>
    </row>
    <row r="128" spans="1:15" x14ac:dyDescent="0.25">
      <c r="A128" s="29" t="s">
        <v>30</v>
      </c>
      <c r="B128" s="29">
        <v>150</v>
      </c>
      <c r="C128" s="29">
        <v>4</v>
      </c>
      <c r="D128" s="29">
        <v>4</v>
      </c>
      <c r="E128" s="29">
        <v>25</v>
      </c>
      <c r="F128" s="46">
        <v>15.513120000000001</v>
      </c>
      <c r="G128" s="29">
        <v>0.78</v>
      </c>
      <c r="I128" s="29" t="s">
        <v>30</v>
      </c>
      <c r="J128" s="29">
        <v>150</v>
      </c>
      <c r="K128" s="29">
        <v>4</v>
      </c>
      <c r="L128" s="29">
        <v>4</v>
      </c>
      <c r="M128" s="29">
        <v>23.56</v>
      </c>
      <c r="N128" s="46">
        <v>15.472799999999998</v>
      </c>
      <c r="O128" s="29">
        <v>0.53</v>
      </c>
    </row>
    <row r="129" spans="1:15" x14ac:dyDescent="0.25">
      <c r="A129" s="29" t="s">
        <v>30</v>
      </c>
      <c r="B129" s="29">
        <v>200</v>
      </c>
      <c r="C129" s="29">
        <v>4</v>
      </c>
      <c r="D129" s="29">
        <v>1</v>
      </c>
      <c r="E129" s="29">
        <v>27.4</v>
      </c>
      <c r="F129" s="46">
        <v>15.825599999999998</v>
      </c>
      <c r="G129" s="29">
        <v>0.92</v>
      </c>
      <c r="I129" s="29" t="s">
        <v>30</v>
      </c>
      <c r="J129" s="29">
        <v>200</v>
      </c>
      <c r="K129" s="29">
        <v>4</v>
      </c>
      <c r="L129" s="29">
        <v>1</v>
      </c>
      <c r="M129" s="29">
        <v>25.03</v>
      </c>
      <c r="N129" s="46">
        <v>13.478399999999999</v>
      </c>
      <c r="O129" s="29">
        <v>0.6</v>
      </c>
    </row>
    <row r="130" spans="1:15" x14ac:dyDescent="0.25">
      <c r="A130" s="29" t="s">
        <v>30</v>
      </c>
      <c r="B130" s="29">
        <v>200</v>
      </c>
      <c r="C130" s="29">
        <v>4</v>
      </c>
      <c r="D130" s="29">
        <v>2</v>
      </c>
      <c r="E130" s="29">
        <v>27.36</v>
      </c>
      <c r="F130" s="46">
        <v>18.711359999999999</v>
      </c>
      <c r="G130" s="29">
        <v>0.59</v>
      </c>
      <c r="I130" s="29" t="s">
        <v>30</v>
      </c>
      <c r="J130" s="29">
        <v>200</v>
      </c>
      <c r="K130" s="29">
        <v>4</v>
      </c>
      <c r="L130" s="29">
        <v>2</v>
      </c>
      <c r="M130" s="29">
        <v>21.2</v>
      </c>
      <c r="N130" s="46">
        <v>13.132799999999998</v>
      </c>
      <c r="O130" s="29">
        <v>0.59</v>
      </c>
    </row>
    <row r="131" spans="1:15" x14ac:dyDescent="0.25">
      <c r="A131" s="29" t="s">
        <v>30</v>
      </c>
      <c r="B131" s="29">
        <v>200</v>
      </c>
      <c r="C131" s="29">
        <v>4</v>
      </c>
      <c r="D131" s="29">
        <v>3</v>
      </c>
      <c r="E131" s="29">
        <v>28.9</v>
      </c>
      <c r="F131" s="46">
        <v>15.479135999999999</v>
      </c>
      <c r="G131" s="29">
        <v>0.75</v>
      </c>
      <c r="I131" s="29" t="s">
        <v>30</v>
      </c>
      <c r="J131" s="29">
        <v>200</v>
      </c>
      <c r="K131" s="29">
        <v>4</v>
      </c>
      <c r="L131" s="29">
        <v>3</v>
      </c>
      <c r="M131" s="29">
        <v>23.63</v>
      </c>
      <c r="N131" s="46">
        <v>13.176</v>
      </c>
      <c r="O131" s="29">
        <v>0.56000000000000005</v>
      </c>
    </row>
    <row r="132" spans="1:15" x14ac:dyDescent="0.25">
      <c r="A132" s="29" t="s">
        <v>30</v>
      </c>
      <c r="B132" s="29">
        <v>200</v>
      </c>
      <c r="C132" s="29">
        <v>4</v>
      </c>
      <c r="D132" s="29">
        <v>4</v>
      </c>
      <c r="E132" s="29">
        <v>27.6</v>
      </c>
      <c r="F132" s="46">
        <v>16.503695999999998</v>
      </c>
      <c r="G132" s="29">
        <v>0.75</v>
      </c>
      <c r="I132" s="29" t="s">
        <v>30</v>
      </c>
      <c r="J132" s="29">
        <v>200</v>
      </c>
      <c r="K132" s="29">
        <v>4</v>
      </c>
      <c r="L132" s="29">
        <v>4</v>
      </c>
      <c r="M132" s="29">
        <v>21.7</v>
      </c>
      <c r="N132" s="46">
        <v>13.176</v>
      </c>
      <c r="O132" s="29">
        <v>0.51</v>
      </c>
    </row>
    <row r="133" spans="1:15" x14ac:dyDescent="0.25">
      <c r="A133" s="17" t="s">
        <v>27</v>
      </c>
      <c r="B133" s="17">
        <v>0</v>
      </c>
      <c r="C133" s="17">
        <v>1</v>
      </c>
      <c r="D133" s="17">
        <v>1</v>
      </c>
      <c r="E133" s="17">
        <v>21</v>
      </c>
      <c r="F133" s="47">
        <v>20.275200000000002</v>
      </c>
      <c r="G133" s="17">
        <v>1.25</v>
      </c>
      <c r="I133" s="17" t="s">
        <v>27</v>
      </c>
      <c r="J133" s="17">
        <v>0</v>
      </c>
      <c r="K133" s="17">
        <v>1</v>
      </c>
      <c r="L133" s="17">
        <v>1</v>
      </c>
      <c r="M133" s="17">
        <v>27.45</v>
      </c>
      <c r="N133" s="47">
        <v>16.1784</v>
      </c>
      <c r="O133" s="17">
        <v>0.91</v>
      </c>
    </row>
    <row r="134" spans="1:15" x14ac:dyDescent="0.25">
      <c r="A134" s="17" t="s">
        <v>27</v>
      </c>
      <c r="B134" s="17">
        <v>0</v>
      </c>
      <c r="C134" s="17">
        <v>1</v>
      </c>
      <c r="D134" s="17">
        <v>2</v>
      </c>
      <c r="E134" s="17">
        <v>22.5</v>
      </c>
      <c r="F134" s="47">
        <v>19.699200000000001</v>
      </c>
      <c r="G134" s="17">
        <v>1.19</v>
      </c>
      <c r="I134" s="17" t="s">
        <v>27</v>
      </c>
      <c r="J134" s="17">
        <v>0</v>
      </c>
      <c r="K134" s="17">
        <v>1</v>
      </c>
      <c r="L134" s="17">
        <v>2</v>
      </c>
      <c r="M134" s="17">
        <v>26.98</v>
      </c>
      <c r="N134" s="47">
        <v>18.086400000000001</v>
      </c>
      <c r="O134" s="17">
        <v>0.88</v>
      </c>
    </row>
    <row r="135" spans="1:15" x14ac:dyDescent="0.25">
      <c r="A135" s="17" t="s">
        <v>27</v>
      </c>
      <c r="B135" s="17">
        <v>0</v>
      </c>
      <c r="C135" s="17">
        <v>1</v>
      </c>
      <c r="D135" s="17">
        <v>3</v>
      </c>
      <c r="E135" s="17">
        <v>28</v>
      </c>
      <c r="F135" s="47">
        <v>20.908799999999999</v>
      </c>
      <c r="G135" s="17">
        <v>1.0900000000000001</v>
      </c>
      <c r="I135" s="17" t="s">
        <v>27</v>
      </c>
      <c r="J135" s="17">
        <v>0</v>
      </c>
      <c r="K135" s="17">
        <v>1</v>
      </c>
      <c r="L135" s="17">
        <v>3</v>
      </c>
      <c r="M135" s="17">
        <v>24.63</v>
      </c>
      <c r="N135" s="47">
        <v>15.875999999999998</v>
      </c>
      <c r="O135" s="17">
        <v>0.89</v>
      </c>
    </row>
    <row r="136" spans="1:15" x14ac:dyDescent="0.25">
      <c r="A136" s="17" t="s">
        <v>27</v>
      </c>
      <c r="B136" s="17">
        <v>0</v>
      </c>
      <c r="C136" s="17">
        <v>1</v>
      </c>
      <c r="D136" s="17">
        <v>4</v>
      </c>
      <c r="E136" s="17">
        <v>23.1</v>
      </c>
      <c r="F136" s="47">
        <v>20.217600000000001</v>
      </c>
      <c r="G136" s="17">
        <v>1.02</v>
      </c>
      <c r="I136" s="17" t="s">
        <v>27</v>
      </c>
      <c r="J136" s="17">
        <v>0</v>
      </c>
      <c r="K136" s="17">
        <v>1</v>
      </c>
      <c r="L136" s="17">
        <v>4</v>
      </c>
      <c r="M136" s="17">
        <v>27.39</v>
      </c>
      <c r="N136" s="47">
        <v>18.7776</v>
      </c>
      <c r="O136" s="17">
        <v>0.99</v>
      </c>
    </row>
    <row r="137" spans="1:15" x14ac:dyDescent="0.25">
      <c r="A137" s="17" t="s">
        <v>27</v>
      </c>
      <c r="B137" s="17">
        <v>100</v>
      </c>
      <c r="C137" s="17">
        <v>1</v>
      </c>
      <c r="D137" s="17">
        <v>1</v>
      </c>
      <c r="E137" s="17">
        <v>20.399999999999999</v>
      </c>
      <c r="F137" s="47">
        <v>6.9839999999999991</v>
      </c>
      <c r="G137" s="17">
        <v>0.99</v>
      </c>
      <c r="I137" s="17" t="s">
        <v>27</v>
      </c>
      <c r="J137" s="17">
        <v>100</v>
      </c>
      <c r="K137" s="17">
        <v>1</v>
      </c>
      <c r="L137" s="17">
        <v>1</v>
      </c>
      <c r="M137" s="17">
        <v>22.8</v>
      </c>
      <c r="N137" s="47">
        <v>17.7408</v>
      </c>
      <c r="O137" s="17">
        <v>0.62</v>
      </c>
    </row>
    <row r="138" spans="1:15" x14ac:dyDescent="0.25">
      <c r="A138" s="17" t="s">
        <v>27</v>
      </c>
      <c r="B138" s="17">
        <v>100</v>
      </c>
      <c r="C138" s="17">
        <v>1</v>
      </c>
      <c r="D138" s="17">
        <v>2</v>
      </c>
      <c r="E138" s="17">
        <v>26.8</v>
      </c>
      <c r="F138" s="47">
        <v>6.3936000000000002</v>
      </c>
      <c r="G138" s="17">
        <v>0.96</v>
      </c>
      <c r="I138" s="17" t="s">
        <v>27</v>
      </c>
      <c r="J138" s="17">
        <v>100</v>
      </c>
      <c r="K138" s="17">
        <v>1</v>
      </c>
      <c r="L138" s="17">
        <v>2</v>
      </c>
      <c r="M138" s="17">
        <v>25.3</v>
      </c>
      <c r="N138" s="47">
        <v>15.7248</v>
      </c>
      <c r="O138" s="17">
        <v>0.71</v>
      </c>
    </row>
    <row r="139" spans="1:15" x14ac:dyDescent="0.25">
      <c r="A139" s="17" t="s">
        <v>27</v>
      </c>
      <c r="B139" s="17">
        <v>100</v>
      </c>
      <c r="C139" s="17">
        <v>1</v>
      </c>
      <c r="D139" s="17">
        <v>3</v>
      </c>
      <c r="E139" s="17">
        <v>30</v>
      </c>
      <c r="F139" s="47">
        <v>5.7024000000000008</v>
      </c>
      <c r="G139" s="17">
        <v>0.89</v>
      </c>
      <c r="I139" s="17" t="s">
        <v>27</v>
      </c>
      <c r="J139" s="17">
        <v>100</v>
      </c>
      <c r="K139" s="17">
        <v>1</v>
      </c>
      <c r="L139" s="17">
        <v>3</v>
      </c>
      <c r="M139" s="17">
        <v>18.399999999999999</v>
      </c>
      <c r="N139" s="47">
        <v>15.7248</v>
      </c>
      <c r="O139" s="17">
        <v>0.62</v>
      </c>
    </row>
    <row r="140" spans="1:15" x14ac:dyDescent="0.25">
      <c r="A140" s="17" t="s">
        <v>27</v>
      </c>
      <c r="B140" s="17">
        <v>100</v>
      </c>
      <c r="C140" s="17">
        <v>1</v>
      </c>
      <c r="D140" s="17">
        <v>4</v>
      </c>
      <c r="E140" s="17">
        <v>18.100000000000001</v>
      </c>
      <c r="F140" s="47">
        <v>5.8175999999999997</v>
      </c>
      <c r="G140" s="17">
        <v>0.91</v>
      </c>
      <c r="I140" s="17" t="s">
        <v>27</v>
      </c>
      <c r="J140" s="17">
        <v>100</v>
      </c>
      <c r="K140" s="17">
        <v>1</v>
      </c>
      <c r="L140" s="17">
        <v>4</v>
      </c>
      <c r="M140" s="17">
        <v>22.1</v>
      </c>
      <c r="N140" s="47">
        <v>15.220799999999997</v>
      </c>
      <c r="O140" s="17">
        <v>0.59</v>
      </c>
    </row>
    <row r="141" spans="1:15" x14ac:dyDescent="0.25">
      <c r="A141" s="17" t="s">
        <v>27</v>
      </c>
      <c r="B141" s="17">
        <v>150</v>
      </c>
      <c r="C141" s="17">
        <v>1</v>
      </c>
      <c r="D141" s="17">
        <v>1</v>
      </c>
      <c r="E141" s="17">
        <v>24.4</v>
      </c>
      <c r="F141" s="47">
        <v>0</v>
      </c>
      <c r="G141" s="17">
        <v>0.15</v>
      </c>
      <c r="I141" s="17" t="s">
        <v>27</v>
      </c>
      <c r="J141" s="17">
        <v>150</v>
      </c>
      <c r="K141" s="17">
        <v>1</v>
      </c>
      <c r="L141" s="17">
        <v>1</v>
      </c>
      <c r="M141" s="17">
        <v>20.9</v>
      </c>
      <c r="N141" s="47">
        <v>15.170399999999999</v>
      </c>
      <c r="O141" s="17">
        <v>0.57999999999999996</v>
      </c>
    </row>
    <row r="142" spans="1:15" x14ac:dyDescent="0.25">
      <c r="A142" s="17" t="s">
        <v>27</v>
      </c>
      <c r="B142" s="17">
        <v>150</v>
      </c>
      <c r="C142" s="17">
        <v>1</v>
      </c>
      <c r="D142" s="17">
        <v>2</v>
      </c>
      <c r="E142" s="17">
        <v>24.1</v>
      </c>
      <c r="F142" s="47">
        <v>0</v>
      </c>
      <c r="G142" s="17">
        <v>0.12</v>
      </c>
      <c r="I142" s="17" t="s">
        <v>27</v>
      </c>
      <c r="J142" s="17">
        <v>150</v>
      </c>
      <c r="K142" s="17">
        <v>1</v>
      </c>
      <c r="L142" s="17">
        <v>2</v>
      </c>
      <c r="M142" s="17">
        <v>21.4</v>
      </c>
      <c r="N142" s="47">
        <v>15.926400000000001</v>
      </c>
      <c r="O142" s="17">
        <v>0.53</v>
      </c>
    </row>
    <row r="143" spans="1:15" x14ac:dyDescent="0.25">
      <c r="A143" s="17" t="s">
        <v>27</v>
      </c>
      <c r="B143" s="17">
        <v>150</v>
      </c>
      <c r="C143" s="17">
        <v>1</v>
      </c>
      <c r="D143" s="17">
        <v>3</v>
      </c>
      <c r="E143" s="17">
        <v>23.1</v>
      </c>
      <c r="F143" s="47">
        <v>0</v>
      </c>
      <c r="G143" s="17">
        <v>7.0000000000000007E-2</v>
      </c>
      <c r="I143" s="17" t="s">
        <v>27</v>
      </c>
      <c r="J143" s="17">
        <v>150</v>
      </c>
      <c r="K143" s="17">
        <v>1</v>
      </c>
      <c r="L143" s="17">
        <v>3</v>
      </c>
      <c r="M143" s="17">
        <v>19.7</v>
      </c>
      <c r="N143" s="47">
        <v>18.489600000000003</v>
      </c>
      <c r="O143" s="17">
        <v>0.56000000000000005</v>
      </c>
    </row>
    <row r="144" spans="1:15" x14ac:dyDescent="0.25">
      <c r="A144" s="17" t="s">
        <v>27</v>
      </c>
      <c r="B144" s="17">
        <v>150</v>
      </c>
      <c r="C144" s="17">
        <v>1</v>
      </c>
      <c r="D144" s="17">
        <v>4</v>
      </c>
      <c r="E144" s="17">
        <v>28.25</v>
      </c>
      <c r="F144" s="47">
        <v>0</v>
      </c>
      <c r="G144" s="17">
        <v>0</v>
      </c>
      <c r="I144" s="17" t="s">
        <v>27</v>
      </c>
      <c r="J144" s="17">
        <v>150</v>
      </c>
      <c r="K144" s="17">
        <v>1</v>
      </c>
      <c r="L144" s="17">
        <v>4</v>
      </c>
      <c r="M144" s="17">
        <v>21.55</v>
      </c>
      <c r="N144" s="47">
        <v>15.170399999999999</v>
      </c>
      <c r="O144" s="17">
        <v>0.54</v>
      </c>
    </row>
    <row r="145" spans="1:15" x14ac:dyDescent="0.25">
      <c r="A145" s="17" t="s">
        <v>27</v>
      </c>
      <c r="B145" s="17">
        <v>200</v>
      </c>
      <c r="C145" s="17">
        <v>1</v>
      </c>
      <c r="D145" s="17">
        <v>1</v>
      </c>
      <c r="E145" s="17">
        <v>25.4</v>
      </c>
      <c r="F145" s="47">
        <v>0</v>
      </c>
      <c r="G145" s="17">
        <v>0</v>
      </c>
      <c r="I145" s="17" t="s">
        <v>27</v>
      </c>
      <c r="J145" s="17">
        <v>200</v>
      </c>
      <c r="K145" s="17">
        <v>1</v>
      </c>
      <c r="L145" s="17">
        <v>1</v>
      </c>
      <c r="M145" s="17">
        <v>24.3</v>
      </c>
      <c r="N145" s="47">
        <v>15.7248</v>
      </c>
      <c r="O145" s="17">
        <v>0.55000000000000004</v>
      </c>
    </row>
    <row r="146" spans="1:15" x14ac:dyDescent="0.25">
      <c r="A146" s="17" t="s">
        <v>27</v>
      </c>
      <c r="B146" s="17">
        <v>200</v>
      </c>
      <c r="C146" s="17">
        <v>1</v>
      </c>
      <c r="D146" s="17">
        <v>2</v>
      </c>
      <c r="E146" s="17">
        <v>24.3</v>
      </c>
      <c r="F146" s="47">
        <v>0</v>
      </c>
      <c r="G146" s="17">
        <v>0</v>
      </c>
      <c r="I146" s="17" t="s">
        <v>27</v>
      </c>
      <c r="J146" s="17">
        <v>200</v>
      </c>
      <c r="K146" s="17">
        <v>1</v>
      </c>
      <c r="L146" s="17">
        <v>2</v>
      </c>
      <c r="M146" s="17">
        <v>24.3</v>
      </c>
      <c r="N146" s="47">
        <v>15.220799999999997</v>
      </c>
      <c r="O146" s="17">
        <v>0.56000000000000005</v>
      </c>
    </row>
    <row r="147" spans="1:15" x14ac:dyDescent="0.25">
      <c r="A147" s="17" t="s">
        <v>27</v>
      </c>
      <c r="B147" s="17">
        <v>200</v>
      </c>
      <c r="C147" s="17">
        <v>1</v>
      </c>
      <c r="D147" s="17">
        <v>3</v>
      </c>
      <c r="E147" s="17">
        <v>25.2</v>
      </c>
      <c r="F147" s="47">
        <v>0</v>
      </c>
      <c r="G147" s="17">
        <v>0</v>
      </c>
      <c r="I147" s="17" t="s">
        <v>27</v>
      </c>
      <c r="J147" s="17">
        <v>200</v>
      </c>
      <c r="K147" s="17">
        <v>1</v>
      </c>
      <c r="L147" s="17">
        <v>3</v>
      </c>
      <c r="M147" s="17">
        <v>20.5</v>
      </c>
      <c r="N147" s="47">
        <v>14.968799999999998</v>
      </c>
      <c r="O147" s="17">
        <v>0.53</v>
      </c>
    </row>
    <row r="148" spans="1:15" x14ac:dyDescent="0.25">
      <c r="A148" s="17" t="s">
        <v>27</v>
      </c>
      <c r="B148" s="17">
        <v>200</v>
      </c>
      <c r="C148" s="17">
        <v>1</v>
      </c>
      <c r="D148" s="17">
        <v>4</v>
      </c>
      <c r="E148" s="17">
        <v>23.1</v>
      </c>
      <c r="F148" s="47">
        <v>0</v>
      </c>
      <c r="G148" s="17">
        <v>0</v>
      </c>
      <c r="I148" s="17" t="s">
        <v>27</v>
      </c>
      <c r="J148" s="17">
        <v>200</v>
      </c>
      <c r="K148" s="17">
        <v>1</v>
      </c>
      <c r="L148" s="17">
        <v>4</v>
      </c>
      <c r="M148" s="17">
        <v>15.5</v>
      </c>
      <c r="N148" s="47">
        <v>15.0192</v>
      </c>
      <c r="O148" s="17">
        <v>0.5</v>
      </c>
    </row>
    <row r="149" spans="1:15" x14ac:dyDescent="0.25">
      <c r="A149" s="17" t="s">
        <v>27</v>
      </c>
      <c r="B149" s="17">
        <v>0</v>
      </c>
      <c r="C149" s="17">
        <v>2</v>
      </c>
      <c r="D149" s="17">
        <v>1</v>
      </c>
      <c r="E149" s="17">
        <v>23.43</v>
      </c>
      <c r="F149" s="47">
        <v>17.236799999999999</v>
      </c>
      <c r="G149" s="17">
        <v>0.96</v>
      </c>
      <c r="I149" s="17" t="s">
        <v>27</v>
      </c>
      <c r="J149" s="17">
        <v>0</v>
      </c>
      <c r="K149" s="17">
        <v>2</v>
      </c>
      <c r="L149" s="17">
        <v>1</v>
      </c>
      <c r="M149" s="17">
        <v>27.1</v>
      </c>
      <c r="N149" s="47">
        <v>15.674399999999999</v>
      </c>
      <c r="O149" s="17">
        <v>0.85</v>
      </c>
    </row>
    <row r="150" spans="1:15" x14ac:dyDescent="0.25">
      <c r="A150" s="17" t="s">
        <v>27</v>
      </c>
      <c r="B150" s="17">
        <v>0</v>
      </c>
      <c r="C150" s="17">
        <v>2</v>
      </c>
      <c r="D150" s="17">
        <v>2</v>
      </c>
      <c r="E150" s="17">
        <v>27.7</v>
      </c>
      <c r="F150" s="47">
        <v>17.6904</v>
      </c>
      <c r="G150" s="17">
        <v>0.91</v>
      </c>
      <c r="I150" s="17" t="s">
        <v>27</v>
      </c>
      <c r="J150" s="17">
        <v>0</v>
      </c>
      <c r="K150" s="17">
        <v>2</v>
      </c>
      <c r="L150" s="17">
        <v>2</v>
      </c>
      <c r="M150" s="17">
        <v>20.75</v>
      </c>
      <c r="N150" s="47">
        <v>12.6144</v>
      </c>
      <c r="O150" s="17">
        <v>0.83</v>
      </c>
    </row>
    <row r="151" spans="1:15" x14ac:dyDescent="0.25">
      <c r="A151" s="17" t="s">
        <v>27</v>
      </c>
      <c r="B151" s="17">
        <v>0</v>
      </c>
      <c r="C151" s="17">
        <v>2</v>
      </c>
      <c r="D151" s="17">
        <v>3</v>
      </c>
      <c r="E151" s="17">
        <v>23.83</v>
      </c>
      <c r="F151" s="47">
        <v>19.699200000000001</v>
      </c>
      <c r="G151" s="17">
        <v>0.92</v>
      </c>
      <c r="I151" s="17" t="s">
        <v>27</v>
      </c>
      <c r="J151" s="17">
        <v>0</v>
      </c>
      <c r="K151" s="17">
        <v>2</v>
      </c>
      <c r="L151" s="17">
        <v>3</v>
      </c>
      <c r="M151" s="17">
        <v>15.86</v>
      </c>
      <c r="N151" s="47">
        <v>15.170399999999999</v>
      </c>
      <c r="O151" s="17">
        <v>0.82</v>
      </c>
    </row>
    <row r="152" spans="1:15" x14ac:dyDescent="0.25">
      <c r="A152" s="17" t="s">
        <v>27</v>
      </c>
      <c r="B152" s="17">
        <v>0</v>
      </c>
      <c r="C152" s="17">
        <v>2</v>
      </c>
      <c r="D152" s="17">
        <v>4</v>
      </c>
      <c r="E152" s="17">
        <v>28.46</v>
      </c>
      <c r="F152" s="47">
        <v>19.699200000000001</v>
      </c>
      <c r="G152" s="17">
        <v>0.98</v>
      </c>
      <c r="I152" s="17" t="s">
        <v>27</v>
      </c>
      <c r="J152" s="17">
        <v>0</v>
      </c>
      <c r="K152" s="17">
        <v>2</v>
      </c>
      <c r="L152" s="17">
        <v>4</v>
      </c>
      <c r="M152" s="17">
        <v>15.73</v>
      </c>
      <c r="N152" s="47">
        <v>15.674399999999999</v>
      </c>
      <c r="O152" s="17">
        <v>0.82</v>
      </c>
    </row>
    <row r="153" spans="1:15" x14ac:dyDescent="0.25">
      <c r="A153" s="17" t="s">
        <v>27</v>
      </c>
      <c r="B153" s="17">
        <v>100</v>
      </c>
      <c r="C153" s="17">
        <v>2</v>
      </c>
      <c r="D153" s="17">
        <v>1</v>
      </c>
      <c r="E153" s="17">
        <v>26.2</v>
      </c>
      <c r="F153" s="47">
        <v>6.3648000000000007</v>
      </c>
      <c r="G153" s="17">
        <v>0.89</v>
      </c>
      <c r="I153" s="17" t="s">
        <v>27</v>
      </c>
      <c r="J153" s="17">
        <v>100</v>
      </c>
      <c r="K153" s="17">
        <v>2</v>
      </c>
      <c r="L153" s="17">
        <v>1</v>
      </c>
      <c r="M153" s="17">
        <v>18.399999999999999</v>
      </c>
      <c r="N153" s="47">
        <v>15.170399999999999</v>
      </c>
      <c r="O153" s="17">
        <v>0.77</v>
      </c>
    </row>
    <row r="154" spans="1:15" x14ac:dyDescent="0.25">
      <c r="A154" s="17" t="s">
        <v>27</v>
      </c>
      <c r="B154" s="17">
        <v>100</v>
      </c>
      <c r="C154" s="17">
        <v>2</v>
      </c>
      <c r="D154" s="17">
        <v>2</v>
      </c>
      <c r="E154" s="17">
        <v>19.600000000000001</v>
      </c>
      <c r="F154" s="47">
        <v>6.1055999999999999</v>
      </c>
      <c r="G154" s="17">
        <v>0.89</v>
      </c>
      <c r="I154" s="17" t="s">
        <v>27</v>
      </c>
      <c r="J154" s="17">
        <v>100</v>
      </c>
      <c r="K154" s="17">
        <v>2</v>
      </c>
      <c r="L154" s="17">
        <v>2</v>
      </c>
      <c r="M154" s="17">
        <v>19.3</v>
      </c>
      <c r="N154" s="47">
        <v>14.716799999999997</v>
      </c>
      <c r="O154" s="17">
        <v>0.72</v>
      </c>
    </row>
    <row r="155" spans="1:15" x14ac:dyDescent="0.25">
      <c r="A155" s="17" t="s">
        <v>27</v>
      </c>
      <c r="B155" s="17">
        <v>100</v>
      </c>
      <c r="C155" s="17">
        <v>2</v>
      </c>
      <c r="D155" s="17">
        <v>3</v>
      </c>
      <c r="E155" s="17">
        <v>25.2</v>
      </c>
      <c r="F155" s="47">
        <v>6.2784000000000004</v>
      </c>
      <c r="G155" s="17">
        <v>0.84</v>
      </c>
      <c r="I155" s="17" t="s">
        <v>27</v>
      </c>
      <c r="J155" s="17">
        <v>100</v>
      </c>
      <c r="K155" s="17">
        <v>2</v>
      </c>
      <c r="L155" s="17">
        <v>3</v>
      </c>
      <c r="M155" s="17">
        <v>20.100000000000001</v>
      </c>
      <c r="N155" s="47">
        <v>14.565599999999996</v>
      </c>
      <c r="O155" s="17">
        <v>0.7</v>
      </c>
    </row>
    <row r="156" spans="1:15" x14ac:dyDescent="0.25">
      <c r="A156" s="17" t="s">
        <v>27</v>
      </c>
      <c r="B156" s="17">
        <v>100</v>
      </c>
      <c r="C156" s="17">
        <v>2</v>
      </c>
      <c r="D156" s="17">
        <v>4</v>
      </c>
      <c r="E156" s="17">
        <v>20.059999999999999</v>
      </c>
      <c r="F156" s="47">
        <v>5.8175999999999997</v>
      </c>
      <c r="G156" s="17">
        <v>0.79</v>
      </c>
      <c r="I156" s="17" t="s">
        <v>27</v>
      </c>
      <c r="J156" s="17">
        <v>100</v>
      </c>
      <c r="K156" s="17">
        <v>2</v>
      </c>
      <c r="L156" s="17">
        <v>4</v>
      </c>
      <c r="M156" s="17">
        <v>20.83</v>
      </c>
      <c r="N156" s="47">
        <v>15.220799999999997</v>
      </c>
      <c r="O156" s="17">
        <v>0.74</v>
      </c>
    </row>
    <row r="157" spans="1:15" x14ac:dyDescent="0.25">
      <c r="A157" s="17" t="s">
        <v>27</v>
      </c>
      <c r="B157" s="17">
        <v>150</v>
      </c>
      <c r="C157" s="17">
        <v>2</v>
      </c>
      <c r="D157" s="17">
        <v>1</v>
      </c>
      <c r="E157" s="17">
        <v>23.16</v>
      </c>
      <c r="F157" s="47">
        <v>0</v>
      </c>
      <c r="G157" s="17">
        <v>0.18</v>
      </c>
      <c r="I157" s="17" t="s">
        <v>27</v>
      </c>
      <c r="J157" s="17">
        <v>150</v>
      </c>
      <c r="K157" s="17">
        <v>2</v>
      </c>
      <c r="L157" s="17">
        <v>1</v>
      </c>
      <c r="M157" s="17">
        <v>21.15</v>
      </c>
      <c r="N157" s="47">
        <v>15.674399999999999</v>
      </c>
      <c r="O157" s="17">
        <v>0.64</v>
      </c>
    </row>
    <row r="158" spans="1:15" x14ac:dyDescent="0.25">
      <c r="A158" s="17" t="s">
        <v>27</v>
      </c>
      <c r="B158" s="17">
        <v>150</v>
      </c>
      <c r="C158" s="17">
        <v>2</v>
      </c>
      <c r="D158" s="17">
        <v>2</v>
      </c>
      <c r="E158" s="17">
        <v>15.9</v>
      </c>
      <c r="F158" s="47">
        <v>0</v>
      </c>
      <c r="G158" s="17">
        <v>0.11</v>
      </c>
      <c r="I158" s="17" t="s">
        <v>27</v>
      </c>
      <c r="J158" s="17">
        <v>150</v>
      </c>
      <c r="K158" s="17">
        <v>2</v>
      </c>
      <c r="L158" s="17">
        <v>2</v>
      </c>
      <c r="M158" s="17">
        <v>22.8</v>
      </c>
      <c r="N158" s="47">
        <v>14.716799999999997</v>
      </c>
      <c r="O158" s="17">
        <v>0.6</v>
      </c>
    </row>
    <row r="159" spans="1:15" x14ac:dyDescent="0.25">
      <c r="A159" s="17" t="s">
        <v>27</v>
      </c>
      <c r="B159" s="17">
        <v>150</v>
      </c>
      <c r="C159" s="17">
        <v>2</v>
      </c>
      <c r="D159" s="17">
        <v>3</v>
      </c>
      <c r="E159" s="17">
        <v>26.1</v>
      </c>
      <c r="F159" s="47">
        <v>0</v>
      </c>
      <c r="G159" s="17">
        <v>0.14000000000000001</v>
      </c>
      <c r="I159" s="17" t="s">
        <v>27</v>
      </c>
      <c r="J159" s="17">
        <v>150</v>
      </c>
      <c r="K159" s="17">
        <v>2</v>
      </c>
      <c r="L159" s="17">
        <v>3</v>
      </c>
      <c r="M159" s="17">
        <v>21.3</v>
      </c>
      <c r="N159" s="47">
        <v>14.212799999999998</v>
      </c>
      <c r="O159" s="17">
        <v>0.64</v>
      </c>
    </row>
    <row r="160" spans="1:15" x14ac:dyDescent="0.25">
      <c r="A160" s="17" t="s">
        <v>27</v>
      </c>
      <c r="B160" s="17">
        <v>150</v>
      </c>
      <c r="C160" s="17">
        <v>2</v>
      </c>
      <c r="D160" s="17">
        <v>4</v>
      </c>
      <c r="E160" s="17">
        <v>26.8</v>
      </c>
      <c r="F160" s="47">
        <v>0</v>
      </c>
      <c r="G160" s="17">
        <v>0.37</v>
      </c>
      <c r="I160" s="17" t="s">
        <v>27</v>
      </c>
      <c r="J160" s="17">
        <v>150</v>
      </c>
      <c r="K160" s="17">
        <v>2</v>
      </c>
      <c r="L160" s="17">
        <v>4</v>
      </c>
      <c r="M160" s="17">
        <v>18.7</v>
      </c>
      <c r="N160" s="47">
        <v>14.716799999999997</v>
      </c>
      <c r="O160" s="17">
        <v>0.57999999999999996</v>
      </c>
    </row>
    <row r="161" spans="1:15" x14ac:dyDescent="0.25">
      <c r="A161" s="17" t="s">
        <v>27</v>
      </c>
      <c r="B161" s="17">
        <v>200</v>
      </c>
      <c r="C161" s="17">
        <v>2</v>
      </c>
      <c r="D161" s="17">
        <v>1</v>
      </c>
      <c r="E161" s="17">
        <v>16.2</v>
      </c>
      <c r="F161" s="47">
        <v>0</v>
      </c>
      <c r="G161" s="17">
        <v>0</v>
      </c>
      <c r="I161" s="17" t="s">
        <v>27</v>
      </c>
      <c r="J161" s="17">
        <v>200</v>
      </c>
      <c r="K161" s="17">
        <v>2</v>
      </c>
      <c r="L161" s="17">
        <v>1</v>
      </c>
      <c r="M161" s="17">
        <v>21.4</v>
      </c>
      <c r="N161" s="47">
        <v>14.666399999999999</v>
      </c>
      <c r="O161" s="17">
        <v>0.55000000000000004</v>
      </c>
    </row>
    <row r="162" spans="1:15" x14ac:dyDescent="0.25">
      <c r="A162" s="17" t="s">
        <v>27</v>
      </c>
      <c r="B162" s="17">
        <v>200</v>
      </c>
      <c r="C162" s="17">
        <v>2</v>
      </c>
      <c r="D162" s="17">
        <v>2</v>
      </c>
      <c r="E162" s="17">
        <v>22.76</v>
      </c>
      <c r="F162" s="47">
        <v>0</v>
      </c>
      <c r="G162" s="17">
        <v>0</v>
      </c>
      <c r="I162" s="17" t="s">
        <v>27</v>
      </c>
      <c r="J162" s="17">
        <v>200</v>
      </c>
      <c r="K162" s="17">
        <v>2</v>
      </c>
      <c r="L162" s="17">
        <v>2</v>
      </c>
      <c r="M162" s="17">
        <v>19.600000000000001</v>
      </c>
      <c r="N162" s="47">
        <v>14.212799999999998</v>
      </c>
      <c r="O162" s="17">
        <v>0.54</v>
      </c>
    </row>
    <row r="163" spans="1:15" x14ac:dyDescent="0.25">
      <c r="A163" s="17" t="s">
        <v>27</v>
      </c>
      <c r="B163" s="17">
        <v>200</v>
      </c>
      <c r="C163" s="17">
        <v>2</v>
      </c>
      <c r="D163" s="17">
        <v>3</v>
      </c>
      <c r="E163" s="17">
        <v>20.9</v>
      </c>
      <c r="F163" s="47">
        <v>0</v>
      </c>
      <c r="G163" s="17">
        <v>0.11</v>
      </c>
      <c r="I163" s="17" t="s">
        <v>27</v>
      </c>
      <c r="J163" s="17">
        <v>200</v>
      </c>
      <c r="K163" s="17">
        <v>2</v>
      </c>
      <c r="L163" s="17">
        <v>3</v>
      </c>
      <c r="M163" s="17">
        <v>19.7</v>
      </c>
      <c r="N163" s="47">
        <v>14.716799999999997</v>
      </c>
      <c r="O163" s="17">
        <v>0.51</v>
      </c>
    </row>
    <row r="164" spans="1:15" x14ac:dyDescent="0.25">
      <c r="A164" s="17" t="s">
        <v>27</v>
      </c>
      <c r="B164" s="17">
        <v>200</v>
      </c>
      <c r="C164" s="17">
        <v>2</v>
      </c>
      <c r="D164" s="17">
        <v>4</v>
      </c>
      <c r="E164" s="17">
        <v>23.73</v>
      </c>
      <c r="F164" s="47">
        <v>0</v>
      </c>
      <c r="G164" s="17">
        <v>0.03</v>
      </c>
      <c r="I164" s="17" t="s">
        <v>27</v>
      </c>
      <c r="J164" s="17">
        <v>200</v>
      </c>
      <c r="K164" s="17">
        <v>2</v>
      </c>
      <c r="L164" s="17">
        <v>4</v>
      </c>
      <c r="M164" s="17">
        <v>19.5</v>
      </c>
      <c r="N164" s="47">
        <v>15.170399999999999</v>
      </c>
      <c r="O164" s="17">
        <v>0.47</v>
      </c>
    </row>
    <row r="165" spans="1:15" x14ac:dyDescent="0.25">
      <c r="A165" s="17" t="s">
        <v>27</v>
      </c>
      <c r="B165" s="17">
        <v>0</v>
      </c>
      <c r="C165" s="17">
        <v>3</v>
      </c>
      <c r="D165" s="17">
        <v>1</v>
      </c>
      <c r="E165" s="17">
        <v>24.7</v>
      </c>
      <c r="F165" s="47">
        <v>19.6416</v>
      </c>
      <c r="G165" s="17">
        <v>1.68</v>
      </c>
      <c r="I165" s="17" t="s">
        <v>27</v>
      </c>
      <c r="J165" s="17">
        <v>0</v>
      </c>
      <c r="K165" s="17">
        <v>3</v>
      </c>
      <c r="L165" s="17">
        <v>1</v>
      </c>
      <c r="M165" s="17">
        <v>26.5</v>
      </c>
      <c r="N165" s="47">
        <v>15.170399999999999</v>
      </c>
      <c r="O165" s="17">
        <v>0.88</v>
      </c>
    </row>
    <row r="166" spans="1:15" x14ac:dyDescent="0.25">
      <c r="A166" s="17" t="s">
        <v>27</v>
      </c>
      <c r="B166" s="17">
        <v>0</v>
      </c>
      <c r="C166" s="17">
        <v>3</v>
      </c>
      <c r="D166" s="17">
        <v>2</v>
      </c>
      <c r="E166" s="17">
        <v>33.299999999999997</v>
      </c>
      <c r="F166" s="47">
        <v>17.7408</v>
      </c>
      <c r="G166" s="17">
        <v>1.49</v>
      </c>
      <c r="I166" s="17" t="s">
        <v>27</v>
      </c>
      <c r="J166" s="17">
        <v>0</v>
      </c>
      <c r="K166" s="17">
        <v>3</v>
      </c>
      <c r="L166" s="17">
        <v>2</v>
      </c>
      <c r="M166" s="17">
        <v>19.2</v>
      </c>
      <c r="N166" s="47">
        <v>15.220799999999997</v>
      </c>
      <c r="O166" s="17">
        <v>0.84</v>
      </c>
    </row>
    <row r="167" spans="1:15" x14ac:dyDescent="0.25">
      <c r="A167" s="17" t="s">
        <v>27</v>
      </c>
      <c r="B167" s="17">
        <v>0</v>
      </c>
      <c r="C167" s="17">
        <v>3</v>
      </c>
      <c r="D167" s="17">
        <v>3</v>
      </c>
      <c r="E167" s="17">
        <v>32.4</v>
      </c>
      <c r="F167" s="47">
        <v>17.7408</v>
      </c>
      <c r="G167" s="17">
        <v>1.49</v>
      </c>
      <c r="I167" s="17" t="s">
        <v>27</v>
      </c>
      <c r="J167" s="17">
        <v>0</v>
      </c>
      <c r="K167" s="17">
        <v>3</v>
      </c>
      <c r="L167" s="17">
        <v>3</v>
      </c>
      <c r="M167" s="17">
        <v>23.05</v>
      </c>
      <c r="N167" s="47">
        <v>14.716799999999997</v>
      </c>
      <c r="O167" s="17">
        <v>0.83</v>
      </c>
    </row>
    <row r="168" spans="1:15" x14ac:dyDescent="0.25">
      <c r="A168" s="17" t="s">
        <v>27</v>
      </c>
      <c r="B168" s="17">
        <v>0</v>
      </c>
      <c r="C168" s="17">
        <v>3</v>
      </c>
      <c r="D168" s="17">
        <v>4</v>
      </c>
      <c r="E168" s="17">
        <v>32.200000000000003</v>
      </c>
      <c r="F168" s="47">
        <v>19.814399999999999</v>
      </c>
      <c r="G168" s="17">
        <v>1.52</v>
      </c>
      <c r="I168" s="17" t="s">
        <v>27</v>
      </c>
      <c r="J168" s="17">
        <v>0</v>
      </c>
      <c r="K168" s="17">
        <v>3</v>
      </c>
      <c r="L168" s="17">
        <v>4</v>
      </c>
      <c r="M168" s="17">
        <v>24.5</v>
      </c>
      <c r="N168" s="47">
        <v>14.918399999999998</v>
      </c>
      <c r="O168" s="17">
        <v>0.82</v>
      </c>
    </row>
    <row r="169" spans="1:15" x14ac:dyDescent="0.25">
      <c r="A169" s="17" t="s">
        <v>27</v>
      </c>
      <c r="B169" s="17">
        <v>100</v>
      </c>
      <c r="C169" s="17">
        <v>3</v>
      </c>
      <c r="D169" s="17">
        <v>1</v>
      </c>
      <c r="E169" s="17">
        <v>26.7</v>
      </c>
      <c r="F169" s="47">
        <v>12.182399999999998</v>
      </c>
      <c r="G169" s="17">
        <v>0.99</v>
      </c>
      <c r="I169" s="17" t="s">
        <v>27</v>
      </c>
      <c r="J169" s="17">
        <v>100</v>
      </c>
      <c r="K169" s="17">
        <v>3</v>
      </c>
      <c r="L169" s="17">
        <v>1</v>
      </c>
      <c r="M169" s="17">
        <v>22.1</v>
      </c>
      <c r="N169" s="47">
        <v>14.666399999999999</v>
      </c>
      <c r="O169" s="17">
        <v>0.65</v>
      </c>
    </row>
    <row r="170" spans="1:15" x14ac:dyDescent="0.25">
      <c r="A170" s="17" t="s">
        <v>27</v>
      </c>
      <c r="B170" s="17">
        <v>100</v>
      </c>
      <c r="C170" s="17">
        <v>3</v>
      </c>
      <c r="D170" s="17">
        <v>2</v>
      </c>
      <c r="E170" s="17">
        <v>25.3</v>
      </c>
      <c r="F170" s="47">
        <v>14.716799999999997</v>
      </c>
      <c r="G170" s="17">
        <v>1.01</v>
      </c>
      <c r="I170" s="17" t="s">
        <v>27</v>
      </c>
      <c r="J170" s="17">
        <v>100</v>
      </c>
      <c r="K170" s="17">
        <v>3</v>
      </c>
      <c r="L170" s="17">
        <v>2</v>
      </c>
      <c r="M170" s="17">
        <v>27.2</v>
      </c>
      <c r="N170" s="47">
        <v>14.666399999999999</v>
      </c>
      <c r="O170" s="17">
        <v>0.69</v>
      </c>
    </row>
    <row r="171" spans="1:15" x14ac:dyDescent="0.25">
      <c r="A171" s="17" t="s">
        <v>27</v>
      </c>
      <c r="B171" s="17">
        <v>100</v>
      </c>
      <c r="C171" s="17">
        <v>3</v>
      </c>
      <c r="D171" s="17">
        <v>3</v>
      </c>
      <c r="E171" s="17">
        <v>26.3</v>
      </c>
      <c r="F171" s="47">
        <v>15.573599999999999</v>
      </c>
      <c r="G171" s="17">
        <v>0.98</v>
      </c>
      <c r="I171" s="17" t="s">
        <v>27</v>
      </c>
      <c r="J171" s="17">
        <v>100</v>
      </c>
      <c r="K171" s="17">
        <v>3</v>
      </c>
      <c r="L171" s="17">
        <v>3</v>
      </c>
      <c r="M171" s="17">
        <v>23.4</v>
      </c>
      <c r="N171" s="47">
        <v>14.817599999999999</v>
      </c>
      <c r="O171" s="17">
        <v>0.65</v>
      </c>
    </row>
    <row r="172" spans="1:15" x14ac:dyDescent="0.25">
      <c r="A172" s="17" t="s">
        <v>27</v>
      </c>
      <c r="B172" s="17">
        <v>100</v>
      </c>
      <c r="C172" s="17">
        <v>3</v>
      </c>
      <c r="D172" s="17">
        <v>4</v>
      </c>
      <c r="E172" s="17">
        <v>22.6</v>
      </c>
      <c r="F172" s="47">
        <v>12.744</v>
      </c>
      <c r="G172" s="17">
        <v>0.98</v>
      </c>
      <c r="I172" s="17" t="s">
        <v>27</v>
      </c>
      <c r="J172" s="17">
        <v>100</v>
      </c>
      <c r="K172" s="17">
        <v>3</v>
      </c>
      <c r="L172" s="17">
        <v>4</v>
      </c>
      <c r="M172" s="17">
        <v>24.4</v>
      </c>
      <c r="N172" s="47">
        <v>15.220799999999997</v>
      </c>
      <c r="O172" s="17">
        <v>0.7</v>
      </c>
    </row>
    <row r="173" spans="1:15" x14ac:dyDescent="0.25">
      <c r="A173" s="17" t="s">
        <v>27</v>
      </c>
      <c r="B173" s="17">
        <v>150</v>
      </c>
      <c r="C173" s="17">
        <v>3</v>
      </c>
      <c r="D173" s="17">
        <v>1</v>
      </c>
      <c r="E173" s="17">
        <v>26.7</v>
      </c>
      <c r="F173" s="47">
        <v>11.750399999999999</v>
      </c>
      <c r="G173" s="17">
        <v>0.74</v>
      </c>
      <c r="I173" s="17" t="s">
        <v>27</v>
      </c>
      <c r="J173" s="17">
        <v>150</v>
      </c>
      <c r="K173" s="17">
        <v>3</v>
      </c>
      <c r="L173" s="17">
        <v>1</v>
      </c>
      <c r="M173" s="17">
        <v>26.5</v>
      </c>
      <c r="N173" s="47">
        <v>14.716799999999997</v>
      </c>
      <c r="O173" s="17">
        <v>0.5</v>
      </c>
    </row>
    <row r="174" spans="1:15" x14ac:dyDescent="0.25">
      <c r="A174" s="17" t="s">
        <v>27</v>
      </c>
      <c r="B174" s="17">
        <v>150</v>
      </c>
      <c r="C174" s="17">
        <v>3</v>
      </c>
      <c r="D174" s="17">
        <v>2</v>
      </c>
      <c r="E174" s="17">
        <v>22.7</v>
      </c>
      <c r="F174" s="47">
        <v>12.139199999999999</v>
      </c>
      <c r="G174" s="17">
        <v>0.71</v>
      </c>
      <c r="I174" s="17" t="s">
        <v>27</v>
      </c>
      <c r="J174" s="17">
        <v>150</v>
      </c>
      <c r="K174" s="17">
        <v>3</v>
      </c>
      <c r="L174" s="17">
        <v>2</v>
      </c>
      <c r="M174" s="17">
        <v>28.9</v>
      </c>
      <c r="N174" s="47">
        <v>15.0192</v>
      </c>
      <c r="O174" s="17">
        <v>0.53</v>
      </c>
    </row>
    <row r="175" spans="1:15" x14ac:dyDescent="0.25">
      <c r="A175" s="17" t="s">
        <v>27</v>
      </c>
      <c r="B175" s="17">
        <v>150</v>
      </c>
      <c r="C175" s="17">
        <v>3</v>
      </c>
      <c r="D175" s="17">
        <v>3</v>
      </c>
      <c r="E175" s="17">
        <v>31.1</v>
      </c>
      <c r="F175" s="47">
        <v>12.700799999999997</v>
      </c>
      <c r="G175" s="17">
        <v>0.79</v>
      </c>
      <c r="I175" s="17" t="s">
        <v>27</v>
      </c>
      <c r="J175" s="17">
        <v>150</v>
      </c>
      <c r="K175" s="17">
        <v>3</v>
      </c>
      <c r="L175" s="17">
        <v>3</v>
      </c>
      <c r="M175" s="17">
        <v>22.4</v>
      </c>
      <c r="N175" s="47">
        <v>15.170399999999999</v>
      </c>
      <c r="O175" s="17">
        <v>0.51</v>
      </c>
    </row>
    <row r="176" spans="1:15" x14ac:dyDescent="0.25">
      <c r="A176" s="17" t="s">
        <v>27</v>
      </c>
      <c r="B176" s="17">
        <v>150</v>
      </c>
      <c r="C176" s="17">
        <v>3</v>
      </c>
      <c r="D176" s="17">
        <v>4</v>
      </c>
      <c r="E176" s="17">
        <v>28.8</v>
      </c>
      <c r="F176" s="47">
        <v>14.263199999999999</v>
      </c>
      <c r="G176" s="17">
        <v>0.78</v>
      </c>
      <c r="I176" s="17" t="s">
        <v>27</v>
      </c>
      <c r="J176" s="17">
        <v>150</v>
      </c>
      <c r="K176" s="17">
        <v>3</v>
      </c>
      <c r="L176" s="17">
        <v>4</v>
      </c>
      <c r="M176" s="17">
        <v>24.7</v>
      </c>
      <c r="N176" s="47">
        <v>14.716799999999997</v>
      </c>
      <c r="O176" s="17">
        <v>0.51</v>
      </c>
    </row>
    <row r="177" spans="1:15" x14ac:dyDescent="0.25">
      <c r="A177" s="17" t="s">
        <v>27</v>
      </c>
      <c r="B177" s="17">
        <v>200</v>
      </c>
      <c r="C177" s="17">
        <v>3</v>
      </c>
      <c r="D177" s="17">
        <v>1</v>
      </c>
      <c r="E177" s="17">
        <v>30.4</v>
      </c>
      <c r="F177" s="47">
        <v>12.571199999999999</v>
      </c>
      <c r="G177" s="17">
        <v>0.62</v>
      </c>
      <c r="I177" s="17" t="s">
        <v>27</v>
      </c>
      <c r="J177" s="17">
        <v>200</v>
      </c>
      <c r="K177" s="17">
        <v>3</v>
      </c>
      <c r="L177" s="17">
        <v>1</v>
      </c>
      <c r="M177" s="17">
        <v>28.8</v>
      </c>
      <c r="N177" s="47">
        <v>14.666399999999999</v>
      </c>
      <c r="O177" s="17">
        <v>0.51</v>
      </c>
    </row>
    <row r="178" spans="1:15" x14ac:dyDescent="0.25">
      <c r="A178" s="17" t="s">
        <v>27</v>
      </c>
      <c r="B178" s="17">
        <v>200</v>
      </c>
      <c r="C178" s="17">
        <v>3</v>
      </c>
      <c r="D178" s="17">
        <v>2</v>
      </c>
      <c r="E178" s="17">
        <v>23.4</v>
      </c>
      <c r="F178" s="47">
        <v>12.182399999999998</v>
      </c>
      <c r="G178" s="17">
        <v>0.69</v>
      </c>
      <c r="I178" s="17" t="s">
        <v>27</v>
      </c>
      <c r="J178" s="17">
        <v>200</v>
      </c>
      <c r="K178" s="17">
        <v>3</v>
      </c>
      <c r="L178" s="17">
        <v>2</v>
      </c>
      <c r="M178" s="17">
        <v>26.4</v>
      </c>
      <c r="N178" s="47">
        <v>14.817599999999999</v>
      </c>
      <c r="O178" s="17">
        <v>0.52</v>
      </c>
    </row>
    <row r="179" spans="1:15" x14ac:dyDescent="0.25">
      <c r="A179" s="17" t="s">
        <v>27</v>
      </c>
      <c r="B179" s="17">
        <v>200</v>
      </c>
      <c r="C179" s="17">
        <v>3</v>
      </c>
      <c r="D179" s="17">
        <v>3</v>
      </c>
      <c r="E179" s="17">
        <v>24.6</v>
      </c>
      <c r="F179" s="47">
        <v>12.873599999999998</v>
      </c>
      <c r="G179" s="17">
        <v>0.67</v>
      </c>
      <c r="I179" s="17" t="s">
        <v>27</v>
      </c>
      <c r="J179" s="17">
        <v>200</v>
      </c>
      <c r="K179" s="17">
        <v>3</v>
      </c>
      <c r="L179" s="17">
        <v>3</v>
      </c>
      <c r="M179" s="17">
        <v>27.2</v>
      </c>
      <c r="N179" s="47">
        <v>15.0192</v>
      </c>
      <c r="O179" s="17">
        <v>0.53</v>
      </c>
    </row>
    <row r="180" spans="1:15" x14ac:dyDescent="0.25">
      <c r="A180" s="17" t="s">
        <v>27</v>
      </c>
      <c r="B180" s="17">
        <v>200</v>
      </c>
      <c r="C180" s="17">
        <v>3</v>
      </c>
      <c r="D180" s="17">
        <v>4</v>
      </c>
      <c r="E180" s="17">
        <v>20.399999999999999</v>
      </c>
      <c r="F180" s="47">
        <v>12.139199999999999</v>
      </c>
      <c r="G180" s="17">
        <v>0.65</v>
      </c>
      <c r="I180" s="17" t="s">
        <v>27</v>
      </c>
      <c r="J180" s="17">
        <v>200</v>
      </c>
      <c r="K180" s="17">
        <v>3</v>
      </c>
      <c r="L180" s="17">
        <v>4</v>
      </c>
      <c r="M180" s="17">
        <v>25.25</v>
      </c>
      <c r="N180" s="47">
        <v>15.220799999999997</v>
      </c>
      <c r="O180" s="17">
        <v>0.51</v>
      </c>
    </row>
    <row r="181" spans="1:15" x14ac:dyDescent="0.25">
      <c r="A181" s="17" t="s">
        <v>27</v>
      </c>
      <c r="B181" s="17">
        <v>0</v>
      </c>
      <c r="C181" s="17">
        <v>4</v>
      </c>
      <c r="D181" s="17">
        <v>1</v>
      </c>
      <c r="E181" s="17">
        <v>25.6</v>
      </c>
      <c r="F181" s="47">
        <v>20.448</v>
      </c>
      <c r="G181" s="17">
        <v>1.38</v>
      </c>
      <c r="I181" s="17" t="s">
        <v>27</v>
      </c>
      <c r="J181" s="17">
        <v>0</v>
      </c>
      <c r="K181" s="17">
        <v>4</v>
      </c>
      <c r="L181" s="17">
        <v>1</v>
      </c>
      <c r="M181" s="17">
        <v>37.6</v>
      </c>
      <c r="N181" s="47">
        <v>17.9712</v>
      </c>
      <c r="O181" s="17">
        <v>0.85</v>
      </c>
    </row>
    <row r="182" spans="1:15" x14ac:dyDescent="0.25">
      <c r="A182" s="17" t="s">
        <v>27</v>
      </c>
      <c r="B182" s="17">
        <v>0</v>
      </c>
      <c r="C182" s="17">
        <v>4</v>
      </c>
      <c r="D182" s="17">
        <v>2</v>
      </c>
      <c r="E182" s="17">
        <v>29.4</v>
      </c>
      <c r="F182" s="47">
        <v>20.9664</v>
      </c>
      <c r="G182" s="17">
        <v>1.59</v>
      </c>
      <c r="I182" s="17" t="s">
        <v>27</v>
      </c>
      <c r="J182" s="17">
        <v>0</v>
      </c>
      <c r="K182" s="17">
        <v>4</v>
      </c>
      <c r="L182" s="17">
        <v>2</v>
      </c>
      <c r="M182" s="17">
        <v>22.96</v>
      </c>
      <c r="N182" s="47">
        <v>15.0192</v>
      </c>
      <c r="O182" s="17">
        <v>0.89</v>
      </c>
    </row>
    <row r="183" spans="1:15" x14ac:dyDescent="0.25">
      <c r="A183" s="17" t="s">
        <v>27</v>
      </c>
      <c r="B183" s="17">
        <v>0</v>
      </c>
      <c r="C183" s="17">
        <v>4</v>
      </c>
      <c r="D183" s="17">
        <v>3</v>
      </c>
      <c r="E183" s="17">
        <v>25.5</v>
      </c>
      <c r="F183" s="47">
        <v>20.9664</v>
      </c>
      <c r="G183" s="17">
        <v>1.52</v>
      </c>
      <c r="I183" s="17" t="s">
        <v>27</v>
      </c>
      <c r="J183" s="17">
        <v>0</v>
      </c>
      <c r="K183" s="17">
        <v>4</v>
      </c>
      <c r="L183" s="17">
        <v>3</v>
      </c>
      <c r="M183" s="17">
        <v>26.4</v>
      </c>
      <c r="N183" s="47">
        <v>17.683199999999999</v>
      </c>
      <c r="O183" s="17">
        <v>0.89</v>
      </c>
    </row>
    <row r="184" spans="1:15" x14ac:dyDescent="0.25">
      <c r="A184" s="17" t="s">
        <v>27</v>
      </c>
      <c r="B184" s="17">
        <v>0</v>
      </c>
      <c r="C184" s="17">
        <v>4</v>
      </c>
      <c r="D184" s="17">
        <v>4</v>
      </c>
      <c r="E184" s="17">
        <v>24.15</v>
      </c>
      <c r="F184" s="47">
        <v>20.448</v>
      </c>
      <c r="G184" s="17">
        <v>1.49</v>
      </c>
      <c r="I184" s="17" t="s">
        <v>27</v>
      </c>
      <c r="J184" s="17">
        <v>0</v>
      </c>
      <c r="K184" s="17">
        <v>4</v>
      </c>
      <c r="L184" s="17">
        <v>4</v>
      </c>
      <c r="M184" s="17">
        <v>26.95</v>
      </c>
      <c r="N184" s="47">
        <v>15.674399999999999</v>
      </c>
      <c r="O184" s="17">
        <v>0.89</v>
      </c>
    </row>
    <row r="185" spans="1:15" x14ac:dyDescent="0.25">
      <c r="A185" s="17" t="s">
        <v>27</v>
      </c>
      <c r="B185" s="17">
        <v>100</v>
      </c>
      <c r="C185" s="17">
        <v>4</v>
      </c>
      <c r="D185" s="17">
        <v>1</v>
      </c>
      <c r="E185" s="17">
        <v>34.4</v>
      </c>
      <c r="F185" s="47">
        <v>20.275200000000002</v>
      </c>
      <c r="G185" s="17">
        <v>1.03</v>
      </c>
      <c r="I185" s="17" t="s">
        <v>27</v>
      </c>
      <c r="J185" s="17">
        <v>100</v>
      </c>
      <c r="K185" s="17">
        <v>4</v>
      </c>
      <c r="L185" s="17">
        <v>1</v>
      </c>
      <c r="M185" s="17">
        <v>21.6</v>
      </c>
      <c r="N185" s="47">
        <v>15.220799999999997</v>
      </c>
      <c r="O185" s="17">
        <v>0.7</v>
      </c>
    </row>
    <row r="186" spans="1:15" x14ac:dyDescent="0.25">
      <c r="A186" s="17" t="s">
        <v>27</v>
      </c>
      <c r="B186" s="17">
        <v>100</v>
      </c>
      <c r="C186" s="17">
        <v>4</v>
      </c>
      <c r="D186" s="17">
        <v>2</v>
      </c>
      <c r="E186" s="17">
        <v>31.1</v>
      </c>
      <c r="F186" s="47">
        <v>17.387999999999998</v>
      </c>
      <c r="G186" s="17">
        <v>1.04</v>
      </c>
      <c r="I186" s="17" t="s">
        <v>27</v>
      </c>
      <c r="J186" s="17">
        <v>100</v>
      </c>
      <c r="K186" s="17">
        <v>4</v>
      </c>
      <c r="L186" s="17">
        <v>2</v>
      </c>
      <c r="M186" s="17">
        <v>22.35</v>
      </c>
      <c r="N186" s="47">
        <v>14.927039999999998</v>
      </c>
      <c r="O186" s="17">
        <v>0.7</v>
      </c>
    </row>
    <row r="187" spans="1:15" x14ac:dyDescent="0.25">
      <c r="A187" s="17" t="s">
        <v>27</v>
      </c>
      <c r="B187" s="17">
        <v>100</v>
      </c>
      <c r="C187" s="17">
        <v>4</v>
      </c>
      <c r="D187" s="17">
        <v>3</v>
      </c>
      <c r="E187" s="17">
        <v>33.5</v>
      </c>
      <c r="F187" s="47">
        <v>19.814399999999999</v>
      </c>
      <c r="G187" s="17">
        <v>0.99</v>
      </c>
      <c r="I187" s="17" t="s">
        <v>27</v>
      </c>
      <c r="J187" s="17">
        <v>100</v>
      </c>
      <c r="K187" s="17">
        <v>4</v>
      </c>
      <c r="L187" s="17">
        <v>3</v>
      </c>
      <c r="M187" s="17">
        <v>25.3</v>
      </c>
      <c r="N187" s="47">
        <v>15.0192</v>
      </c>
      <c r="O187" s="17">
        <v>0.74</v>
      </c>
    </row>
    <row r="188" spans="1:15" x14ac:dyDescent="0.25">
      <c r="A188" s="17" t="s">
        <v>27</v>
      </c>
      <c r="B188" s="17">
        <v>100</v>
      </c>
      <c r="C188" s="17">
        <v>4</v>
      </c>
      <c r="D188" s="17">
        <v>4</v>
      </c>
      <c r="E188" s="17">
        <v>28.5</v>
      </c>
      <c r="F188" s="47">
        <v>17.841599999999996</v>
      </c>
      <c r="G188" s="17">
        <v>1.08</v>
      </c>
      <c r="I188" s="17" t="s">
        <v>27</v>
      </c>
      <c r="J188" s="17">
        <v>100</v>
      </c>
      <c r="K188" s="17">
        <v>4</v>
      </c>
      <c r="L188" s="17">
        <v>4</v>
      </c>
      <c r="M188" s="17">
        <v>22.35</v>
      </c>
      <c r="N188" s="47">
        <v>15.472799999999998</v>
      </c>
      <c r="O188" s="17">
        <v>0.73</v>
      </c>
    </row>
    <row r="189" spans="1:15" x14ac:dyDescent="0.25">
      <c r="A189" s="17" t="s">
        <v>27</v>
      </c>
      <c r="B189" s="17">
        <v>150</v>
      </c>
      <c r="C189" s="17">
        <v>4</v>
      </c>
      <c r="D189" s="17">
        <v>1</v>
      </c>
      <c r="E189" s="17">
        <v>30</v>
      </c>
      <c r="F189" s="47">
        <v>15.7248</v>
      </c>
      <c r="G189" s="17">
        <v>0.89</v>
      </c>
      <c r="I189" s="17" t="s">
        <v>27</v>
      </c>
      <c r="J189" s="17">
        <v>150</v>
      </c>
      <c r="K189" s="17">
        <v>4</v>
      </c>
      <c r="L189" s="17">
        <v>1</v>
      </c>
      <c r="M189" s="17">
        <v>25.6</v>
      </c>
      <c r="N189" s="47">
        <v>14.716799999999997</v>
      </c>
      <c r="O189" s="17">
        <v>0.62</v>
      </c>
    </row>
    <row r="190" spans="1:15" x14ac:dyDescent="0.25">
      <c r="A190" s="17" t="s">
        <v>27</v>
      </c>
      <c r="B190" s="17">
        <v>150</v>
      </c>
      <c r="C190" s="17">
        <v>4</v>
      </c>
      <c r="D190" s="17">
        <v>2</v>
      </c>
      <c r="E190" s="17">
        <v>33.299999999999997</v>
      </c>
      <c r="F190" s="47">
        <v>14.716799999999997</v>
      </c>
      <c r="G190" s="17">
        <v>0.82</v>
      </c>
      <c r="I190" s="17" t="s">
        <v>27</v>
      </c>
      <c r="J190" s="17">
        <v>150</v>
      </c>
      <c r="K190" s="17">
        <v>4</v>
      </c>
      <c r="L190" s="17">
        <v>2</v>
      </c>
      <c r="M190" s="17">
        <v>26.9</v>
      </c>
      <c r="N190" s="47">
        <v>13.046399999999998</v>
      </c>
      <c r="O190" s="17">
        <v>0.61</v>
      </c>
    </row>
    <row r="191" spans="1:15" x14ac:dyDescent="0.25">
      <c r="A191" s="17" t="s">
        <v>27</v>
      </c>
      <c r="B191" s="17">
        <v>150</v>
      </c>
      <c r="C191" s="17">
        <v>4</v>
      </c>
      <c r="D191" s="17">
        <v>3</v>
      </c>
      <c r="E191" s="17">
        <v>25.2</v>
      </c>
      <c r="F191" s="47">
        <v>13.658399999999999</v>
      </c>
      <c r="G191" s="17">
        <v>0.82</v>
      </c>
      <c r="I191" s="17" t="s">
        <v>27</v>
      </c>
      <c r="J191" s="17">
        <v>150</v>
      </c>
      <c r="K191" s="17">
        <v>4</v>
      </c>
      <c r="L191" s="17">
        <v>3</v>
      </c>
      <c r="M191" s="17">
        <v>28.1</v>
      </c>
      <c r="N191" s="47">
        <v>15.0192</v>
      </c>
      <c r="O191" s="17">
        <v>0.65</v>
      </c>
    </row>
    <row r="192" spans="1:15" x14ac:dyDescent="0.25">
      <c r="A192" s="17" t="s">
        <v>27</v>
      </c>
      <c r="B192" s="17">
        <v>150</v>
      </c>
      <c r="C192" s="17">
        <v>4</v>
      </c>
      <c r="D192" s="17">
        <v>4</v>
      </c>
      <c r="E192" s="17">
        <v>29.2</v>
      </c>
      <c r="F192" s="47">
        <v>13.809599999999996</v>
      </c>
      <c r="G192" s="17">
        <v>0.83</v>
      </c>
      <c r="I192" s="17" t="s">
        <v>27</v>
      </c>
      <c r="J192" s="17">
        <v>150</v>
      </c>
      <c r="K192" s="17">
        <v>4</v>
      </c>
      <c r="L192" s="17">
        <v>4</v>
      </c>
      <c r="M192" s="17">
        <v>24.4</v>
      </c>
      <c r="N192" s="47">
        <v>15.12</v>
      </c>
      <c r="O192" s="17">
        <v>0.59</v>
      </c>
    </row>
    <row r="193" spans="1:15" x14ac:dyDescent="0.25">
      <c r="A193" s="17" t="s">
        <v>27</v>
      </c>
      <c r="B193" s="17">
        <v>200</v>
      </c>
      <c r="C193" s="17">
        <v>4</v>
      </c>
      <c r="D193" s="17">
        <v>1</v>
      </c>
      <c r="E193" s="17">
        <v>30.2</v>
      </c>
      <c r="F193" s="47">
        <v>11.750399999999999</v>
      </c>
      <c r="G193" s="17">
        <v>0.78</v>
      </c>
      <c r="I193" s="17" t="s">
        <v>27</v>
      </c>
      <c r="J193" s="17">
        <v>200</v>
      </c>
      <c r="K193" s="17">
        <v>4</v>
      </c>
      <c r="L193" s="17">
        <v>1</v>
      </c>
      <c r="M193" s="17">
        <v>23.4</v>
      </c>
      <c r="N193" s="47">
        <v>15.472799999999998</v>
      </c>
      <c r="O193" s="17">
        <v>0.49</v>
      </c>
    </row>
    <row r="194" spans="1:15" x14ac:dyDescent="0.25">
      <c r="A194" s="17" t="s">
        <v>27</v>
      </c>
      <c r="B194" s="17">
        <v>200</v>
      </c>
      <c r="C194" s="17">
        <v>4</v>
      </c>
      <c r="D194" s="17">
        <v>2</v>
      </c>
      <c r="E194" s="17">
        <v>31.1</v>
      </c>
      <c r="F194" s="47">
        <v>11.750399999999999</v>
      </c>
      <c r="G194" s="17">
        <v>0.79</v>
      </c>
      <c r="I194" s="17" t="s">
        <v>27</v>
      </c>
      <c r="J194" s="17">
        <v>200</v>
      </c>
      <c r="K194" s="17">
        <v>4</v>
      </c>
      <c r="L194" s="17">
        <v>2</v>
      </c>
      <c r="M194" s="17">
        <v>23.85</v>
      </c>
      <c r="N194" s="47">
        <v>15.170399999999999</v>
      </c>
      <c r="O194" s="17">
        <v>0.51</v>
      </c>
    </row>
    <row r="195" spans="1:15" x14ac:dyDescent="0.25">
      <c r="A195" s="17" t="s">
        <v>27</v>
      </c>
      <c r="B195" s="17">
        <v>200</v>
      </c>
      <c r="C195" s="17">
        <v>4</v>
      </c>
      <c r="D195" s="17">
        <v>3</v>
      </c>
      <c r="E195" s="17">
        <v>28.5</v>
      </c>
      <c r="F195" s="47">
        <v>14.212799999999998</v>
      </c>
      <c r="G195" s="17">
        <v>0.78</v>
      </c>
      <c r="I195" s="17" t="s">
        <v>27</v>
      </c>
      <c r="J195" s="17">
        <v>200</v>
      </c>
      <c r="K195" s="17">
        <v>4</v>
      </c>
      <c r="L195" s="17">
        <v>3</v>
      </c>
      <c r="M195" s="17">
        <v>24.95</v>
      </c>
      <c r="N195" s="47">
        <v>14.817599999999999</v>
      </c>
      <c r="O195" s="17">
        <v>0.52</v>
      </c>
    </row>
    <row r="196" spans="1:15" x14ac:dyDescent="0.25">
      <c r="A196" s="17" t="s">
        <v>27</v>
      </c>
      <c r="B196" s="17">
        <v>200</v>
      </c>
      <c r="C196" s="17">
        <v>4</v>
      </c>
      <c r="D196" s="17">
        <v>4</v>
      </c>
      <c r="E196" s="17">
        <v>29.2</v>
      </c>
      <c r="F196" s="47">
        <v>14.162399999999998</v>
      </c>
      <c r="G196" s="17">
        <v>0.78</v>
      </c>
      <c r="I196" s="17" t="s">
        <v>27</v>
      </c>
      <c r="J196" s="17">
        <v>200</v>
      </c>
      <c r="K196" s="17">
        <v>4</v>
      </c>
      <c r="L196" s="17">
        <v>4</v>
      </c>
      <c r="M196" s="17">
        <v>25.7</v>
      </c>
      <c r="N196" s="47">
        <v>14.716799999999997</v>
      </c>
      <c r="O196" s="17">
        <v>0.55000000000000004</v>
      </c>
    </row>
    <row r="197" spans="1:15" x14ac:dyDescent="0.25">
      <c r="A197" s="3" t="s">
        <v>29</v>
      </c>
      <c r="B197" s="3">
        <v>0</v>
      </c>
      <c r="C197" s="3">
        <v>1</v>
      </c>
      <c r="D197" s="3">
        <v>1</v>
      </c>
      <c r="E197" s="3">
        <v>32.5</v>
      </c>
      <c r="F197" s="48">
        <v>18.547200000000004</v>
      </c>
      <c r="G197" s="3">
        <v>0.8</v>
      </c>
      <c r="I197" s="3" t="s">
        <v>29</v>
      </c>
      <c r="J197" s="3">
        <v>0</v>
      </c>
      <c r="K197" s="3">
        <v>1</v>
      </c>
      <c r="L197" s="3">
        <v>1</v>
      </c>
      <c r="M197" s="3">
        <v>26.13</v>
      </c>
      <c r="N197" s="48">
        <v>15.7248</v>
      </c>
      <c r="O197" s="3">
        <v>0.81</v>
      </c>
    </row>
    <row r="198" spans="1:15" x14ac:dyDescent="0.25">
      <c r="A198" s="3" t="s">
        <v>29</v>
      </c>
      <c r="B198" s="3">
        <v>0</v>
      </c>
      <c r="C198" s="3">
        <v>1</v>
      </c>
      <c r="D198" s="3">
        <v>2</v>
      </c>
      <c r="E198" s="3">
        <v>27.1</v>
      </c>
      <c r="F198" s="48">
        <v>19.6416</v>
      </c>
      <c r="G198" s="3">
        <v>0.8</v>
      </c>
      <c r="I198" s="3" t="s">
        <v>29</v>
      </c>
      <c r="J198" s="3">
        <v>0</v>
      </c>
      <c r="K198" s="3">
        <v>1</v>
      </c>
      <c r="L198" s="3">
        <v>2</v>
      </c>
      <c r="M198" s="3">
        <v>25.71</v>
      </c>
      <c r="N198" s="48">
        <v>16.2288</v>
      </c>
      <c r="O198" s="3">
        <v>0.82</v>
      </c>
    </row>
    <row r="199" spans="1:15" x14ac:dyDescent="0.25">
      <c r="A199" s="3" t="s">
        <v>29</v>
      </c>
      <c r="B199" s="3">
        <v>0</v>
      </c>
      <c r="C199" s="3">
        <v>1</v>
      </c>
      <c r="D199" s="3">
        <v>3</v>
      </c>
      <c r="E199" s="3">
        <v>24.3</v>
      </c>
      <c r="F199" s="48">
        <v>18.489600000000003</v>
      </c>
      <c r="G199" s="3">
        <v>0.79</v>
      </c>
      <c r="I199" s="3" t="s">
        <v>29</v>
      </c>
      <c r="J199" s="3">
        <v>0</v>
      </c>
      <c r="K199" s="3">
        <v>1</v>
      </c>
      <c r="L199" s="3">
        <v>3</v>
      </c>
      <c r="M199" s="3">
        <v>25.19</v>
      </c>
      <c r="N199" s="48">
        <v>18.489600000000003</v>
      </c>
      <c r="O199" s="3">
        <v>0.81</v>
      </c>
    </row>
    <row r="200" spans="1:15" x14ac:dyDescent="0.25">
      <c r="A200" s="3" t="s">
        <v>29</v>
      </c>
      <c r="B200" s="3">
        <v>0</v>
      </c>
      <c r="C200" s="3">
        <v>1</v>
      </c>
      <c r="D200" s="3">
        <v>4</v>
      </c>
      <c r="E200" s="3">
        <v>35.5</v>
      </c>
      <c r="F200" s="48">
        <v>17.589599999999997</v>
      </c>
      <c r="G200" s="3">
        <v>0.83</v>
      </c>
      <c r="I200" s="3" t="s">
        <v>29</v>
      </c>
      <c r="J200" s="3">
        <v>0</v>
      </c>
      <c r="K200" s="3">
        <v>1</v>
      </c>
      <c r="L200" s="3">
        <v>4</v>
      </c>
      <c r="M200" s="3">
        <v>21.14</v>
      </c>
      <c r="N200" s="48">
        <v>17.9712</v>
      </c>
      <c r="O200" s="3">
        <v>0.8</v>
      </c>
    </row>
    <row r="201" spans="1:15" x14ac:dyDescent="0.25">
      <c r="A201" s="3" t="s">
        <v>29</v>
      </c>
      <c r="B201" s="3">
        <v>100</v>
      </c>
      <c r="C201" s="3">
        <v>1</v>
      </c>
      <c r="D201" s="3">
        <v>1</v>
      </c>
      <c r="E201" s="3">
        <v>29.1</v>
      </c>
      <c r="F201" s="48">
        <v>15.170399999999999</v>
      </c>
      <c r="G201" s="3">
        <v>0.81</v>
      </c>
      <c r="I201" s="3" t="s">
        <v>29</v>
      </c>
      <c r="J201" s="3">
        <v>100</v>
      </c>
      <c r="K201" s="3">
        <v>1</v>
      </c>
      <c r="L201" s="3">
        <v>1</v>
      </c>
      <c r="M201" s="3">
        <v>25.2</v>
      </c>
      <c r="N201" s="48">
        <v>15.674399999999999</v>
      </c>
      <c r="O201" s="3">
        <v>0.61</v>
      </c>
    </row>
    <row r="202" spans="1:15" x14ac:dyDescent="0.25">
      <c r="A202" s="3" t="s">
        <v>29</v>
      </c>
      <c r="B202" s="3">
        <v>100</v>
      </c>
      <c r="C202" s="3">
        <v>1</v>
      </c>
      <c r="D202" s="3">
        <v>2</v>
      </c>
      <c r="E202" s="3">
        <v>28.7</v>
      </c>
      <c r="F202" s="48">
        <v>15.674399999999999</v>
      </c>
      <c r="G202" s="3">
        <v>0.8</v>
      </c>
      <c r="I202" s="3" t="s">
        <v>29</v>
      </c>
      <c r="J202" s="3">
        <v>100</v>
      </c>
      <c r="K202" s="3">
        <v>1</v>
      </c>
      <c r="L202" s="3">
        <v>2</v>
      </c>
      <c r="M202" s="3">
        <v>19.71</v>
      </c>
      <c r="N202" s="48">
        <v>15.623999999999999</v>
      </c>
      <c r="O202" s="3">
        <v>0.59</v>
      </c>
    </row>
    <row r="203" spans="1:15" x14ac:dyDescent="0.25">
      <c r="A203" s="3" t="s">
        <v>29</v>
      </c>
      <c r="B203" s="3">
        <v>100</v>
      </c>
      <c r="C203" s="3">
        <v>1</v>
      </c>
      <c r="D203" s="3">
        <v>3</v>
      </c>
      <c r="E203" s="3">
        <v>29.6</v>
      </c>
      <c r="F203" s="48">
        <v>18.489600000000003</v>
      </c>
      <c r="G203" s="3">
        <v>0.79</v>
      </c>
      <c r="I203" s="3" t="s">
        <v>29</v>
      </c>
      <c r="J203" s="3">
        <v>100</v>
      </c>
      <c r="K203" s="3">
        <v>1</v>
      </c>
      <c r="L203" s="3">
        <v>3</v>
      </c>
      <c r="M203" s="3">
        <v>24.13</v>
      </c>
      <c r="N203" s="48">
        <v>17.4528</v>
      </c>
      <c r="O203" s="3">
        <v>0.54</v>
      </c>
    </row>
    <row r="204" spans="1:15" x14ac:dyDescent="0.25">
      <c r="A204" s="3" t="s">
        <v>29</v>
      </c>
      <c r="B204" s="3">
        <v>100</v>
      </c>
      <c r="C204" s="3">
        <v>1</v>
      </c>
      <c r="D204" s="3">
        <v>4</v>
      </c>
      <c r="E204" s="3">
        <v>27.1</v>
      </c>
      <c r="F204" s="48">
        <v>18.316800000000001</v>
      </c>
      <c r="G204" s="3">
        <v>0.8</v>
      </c>
      <c r="I204" s="3" t="s">
        <v>29</v>
      </c>
      <c r="J204" s="3">
        <v>100</v>
      </c>
      <c r="K204" s="3">
        <v>1</v>
      </c>
      <c r="L204" s="3">
        <v>4</v>
      </c>
      <c r="M204" s="3">
        <v>25.01</v>
      </c>
      <c r="N204" s="48">
        <v>15.220799999999997</v>
      </c>
      <c r="O204" s="3">
        <v>0.55000000000000004</v>
      </c>
    </row>
    <row r="205" spans="1:15" x14ac:dyDescent="0.25">
      <c r="A205" s="3" t="s">
        <v>29</v>
      </c>
      <c r="B205" s="3">
        <v>150</v>
      </c>
      <c r="C205" s="3">
        <v>1</v>
      </c>
      <c r="D205" s="3">
        <v>1</v>
      </c>
      <c r="E205" s="3">
        <v>25.4</v>
      </c>
      <c r="F205" s="48">
        <v>16.077599999999997</v>
      </c>
      <c r="G205" s="3">
        <v>0.79</v>
      </c>
      <c r="I205" s="3" t="s">
        <v>29</v>
      </c>
      <c r="J205" s="3">
        <v>150</v>
      </c>
      <c r="K205" s="3">
        <v>1</v>
      </c>
      <c r="L205" s="3">
        <v>1</v>
      </c>
      <c r="M205" s="3">
        <v>26.1</v>
      </c>
      <c r="N205" s="48">
        <v>15.170399999999999</v>
      </c>
      <c r="O205" s="3">
        <v>0.54</v>
      </c>
    </row>
    <row r="206" spans="1:15" x14ac:dyDescent="0.25">
      <c r="A206" s="3" t="s">
        <v>29</v>
      </c>
      <c r="B206" s="3">
        <v>150</v>
      </c>
      <c r="C206" s="3">
        <v>1</v>
      </c>
      <c r="D206" s="3">
        <v>2</v>
      </c>
      <c r="E206" s="3">
        <v>29.6</v>
      </c>
      <c r="F206" s="48">
        <v>15.220799999999997</v>
      </c>
      <c r="G206" s="3">
        <v>0.75</v>
      </c>
      <c r="I206" s="3" t="s">
        <v>29</v>
      </c>
      <c r="J206" s="3">
        <v>150</v>
      </c>
      <c r="K206" s="3">
        <v>1</v>
      </c>
      <c r="L206" s="3">
        <v>2</v>
      </c>
      <c r="M206" s="3">
        <v>24.21</v>
      </c>
      <c r="N206" s="48">
        <v>15.220799999999997</v>
      </c>
      <c r="O206" s="3">
        <v>0.51</v>
      </c>
    </row>
    <row r="207" spans="1:15" x14ac:dyDescent="0.25">
      <c r="A207" s="3" t="s">
        <v>29</v>
      </c>
      <c r="B207" s="3">
        <v>150</v>
      </c>
      <c r="C207" s="3">
        <v>1</v>
      </c>
      <c r="D207" s="3">
        <v>3</v>
      </c>
      <c r="E207" s="3">
        <v>28.7</v>
      </c>
      <c r="F207" s="48">
        <v>15.170399999999999</v>
      </c>
      <c r="G207" s="3">
        <v>0.72</v>
      </c>
      <c r="I207" s="3" t="s">
        <v>29</v>
      </c>
      <c r="J207" s="3">
        <v>150</v>
      </c>
      <c r="K207" s="3">
        <v>1</v>
      </c>
      <c r="L207" s="3">
        <v>3</v>
      </c>
      <c r="M207" s="3">
        <v>19.18</v>
      </c>
      <c r="N207" s="48">
        <v>15.220799999999997</v>
      </c>
      <c r="O207" s="3">
        <v>0.49</v>
      </c>
    </row>
    <row r="208" spans="1:15" x14ac:dyDescent="0.25">
      <c r="A208" s="3" t="s">
        <v>29</v>
      </c>
      <c r="B208" s="3">
        <v>150</v>
      </c>
      <c r="C208" s="3">
        <v>1</v>
      </c>
      <c r="D208" s="3">
        <v>4</v>
      </c>
      <c r="E208" s="3">
        <v>29.1</v>
      </c>
      <c r="F208" s="48">
        <v>15.7248</v>
      </c>
      <c r="G208" s="3">
        <v>0.75</v>
      </c>
      <c r="I208" s="3" t="s">
        <v>29</v>
      </c>
      <c r="J208" s="3">
        <v>150</v>
      </c>
      <c r="K208" s="3">
        <v>1</v>
      </c>
      <c r="L208" s="3">
        <v>4</v>
      </c>
      <c r="M208" s="3">
        <v>21.2</v>
      </c>
      <c r="N208" s="48">
        <v>15.7752</v>
      </c>
      <c r="O208" s="3">
        <v>0.51</v>
      </c>
    </row>
    <row r="209" spans="1:15" x14ac:dyDescent="0.25">
      <c r="A209" s="3" t="s">
        <v>29</v>
      </c>
      <c r="B209" s="3">
        <v>200</v>
      </c>
      <c r="C209" s="3">
        <v>1</v>
      </c>
      <c r="D209" s="3">
        <v>1</v>
      </c>
      <c r="E209" s="3">
        <v>30.2</v>
      </c>
      <c r="F209" s="48">
        <v>15.170399999999999</v>
      </c>
      <c r="G209" s="3">
        <v>0.64</v>
      </c>
      <c r="I209" s="3" t="s">
        <v>29</v>
      </c>
      <c r="J209" s="3">
        <v>200</v>
      </c>
      <c r="K209" s="3">
        <v>1</v>
      </c>
      <c r="L209" s="3">
        <v>1</v>
      </c>
      <c r="M209" s="3">
        <v>25.9</v>
      </c>
      <c r="N209" s="48">
        <v>15.069599999999996</v>
      </c>
      <c r="O209" s="3">
        <v>0.49</v>
      </c>
    </row>
    <row r="210" spans="1:15" x14ac:dyDescent="0.25">
      <c r="A210" s="3" t="s">
        <v>29</v>
      </c>
      <c r="B210" s="3">
        <v>200</v>
      </c>
      <c r="C210" s="3">
        <v>1</v>
      </c>
      <c r="D210" s="3">
        <v>2</v>
      </c>
      <c r="E210" s="3">
        <v>27.2</v>
      </c>
      <c r="F210" s="48">
        <v>15.825599999999998</v>
      </c>
      <c r="G210" s="3">
        <v>0.65</v>
      </c>
      <c r="I210" s="3" t="s">
        <v>29</v>
      </c>
      <c r="J210" s="3">
        <v>200</v>
      </c>
      <c r="K210" s="3">
        <v>1</v>
      </c>
      <c r="L210" s="3">
        <v>2</v>
      </c>
      <c r="M210" s="3">
        <v>23.2</v>
      </c>
      <c r="N210" s="48">
        <v>12.916799999999999</v>
      </c>
      <c r="O210" s="3">
        <v>0.52</v>
      </c>
    </row>
    <row r="211" spans="1:15" x14ac:dyDescent="0.25">
      <c r="A211" s="3" t="s">
        <v>29</v>
      </c>
      <c r="B211" s="3">
        <v>200</v>
      </c>
      <c r="C211" s="3">
        <v>1</v>
      </c>
      <c r="D211" s="3">
        <v>3</v>
      </c>
      <c r="E211" s="3">
        <v>26.4</v>
      </c>
      <c r="F211" s="48">
        <v>15.170399999999999</v>
      </c>
      <c r="G211" s="3">
        <v>0.65</v>
      </c>
      <c r="I211" s="3" t="s">
        <v>29</v>
      </c>
      <c r="J211" s="3">
        <v>200</v>
      </c>
      <c r="K211" s="3">
        <v>1</v>
      </c>
      <c r="L211" s="3">
        <v>3</v>
      </c>
      <c r="M211" s="3">
        <v>19.8</v>
      </c>
      <c r="N211" s="48">
        <v>15.170399999999999</v>
      </c>
      <c r="O211" s="3">
        <v>0.51</v>
      </c>
    </row>
    <row r="212" spans="1:15" x14ac:dyDescent="0.25">
      <c r="A212" s="3" t="s">
        <v>29</v>
      </c>
      <c r="B212" s="3">
        <v>200</v>
      </c>
      <c r="C212" s="3">
        <v>1</v>
      </c>
      <c r="D212" s="3">
        <v>4</v>
      </c>
      <c r="E212" s="3">
        <v>32.1</v>
      </c>
      <c r="F212" s="48">
        <v>15.623999999999999</v>
      </c>
      <c r="G212" s="3">
        <v>0.63</v>
      </c>
      <c r="I212" s="3" t="s">
        <v>29</v>
      </c>
      <c r="J212" s="3">
        <v>200</v>
      </c>
      <c r="K212" s="3">
        <v>1</v>
      </c>
      <c r="L212" s="3">
        <v>4</v>
      </c>
      <c r="M212" s="3">
        <v>21.16</v>
      </c>
      <c r="N212" s="48">
        <v>13.176</v>
      </c>
      <c r="O212" s="3">
        <v>0.5</v>
      </c>
    </row>
    <row r="213" spans="1:15" x14ac:dyDescent="0.25">
      <c r="A213" s="3" t="s">
        <v>29</v>
      </c>
      <c r="B213" s="3">
        <v>0</v>
      </c>
      <c r="C213" s="3">
        <v>2</v>
      </c>
      <c r="D213" s="3">
        <v>1</v>
      </c>
      <c r="E213" s="3">
        <v>37.5</v>
      </c>
      <c r="F213" s="48">
        <v>16.077599999999997</v>
      </c>
      <c r="G213" s="3">
        <v>0.79</v>
      </c>
      <c r="I213" s="3" t="s">
        <v>29</v>
      </c>
      <c r="J213" s="3">
        <v>0</v>
      </c>
      <c r="K213" s="3">
        <v>2</v>
      </c>
      <c r="L213" s="3">
        <v>1</v>
      </c>
      <c r="M213" s="3">
        <v>26.31</v>
      </c>
      <c r="N213" s="48">
        <v>15.220799999999997</v>
      </c>
      <c r="O213" s="3">
        <v>0.81</v>
      </c>
    </row>
    <row r="214" spans="1:15" x14ac:dyDescent="0.25">
      <c r="A214" s="3" t="s">
        <v>29</v>
      </c>
      <c r="B214" s="3">
        <v>0</v>
      </c>
      <c r="C214" s="3">
        <v>2</v>
      </c>
      <c r="D214" s="3">
        <v>2</v>
      </c>
      <c r="E214" s="3">
        <v>35.1</v>
      </c>
      <c r="F214" s="48">
        <v>18.489600000000003</v>
      </c>
      <c r="G214" s="3">
        <v>0.81</v>
      </c>
      <c r="I214" s="3" t="s">
        <v>29</v>
      </c>
      <c r="J214" s="3">
        <v>0</v>
      </c>
      <c r="K214" s="3">
        <v>2</v>
      </c>
      <c r="L214" s="3">
        <v>2</v>
      </c>
      <c r="M214" s="3">
        <v>27.2</v>
      </c>
      <c r="N214" s="48">
        <v>15.7248</v>
      </c>
      <c r="O214" s="3">
        <v>0.82</v>
      </c>
    </row>
    <row r="215" spans="1:15" x14ac:dyDescent="0.25">
      <c r="A215" s="3" t="s">
        <v>29</v>
      </c>
      <c r="B215" s="3">
        <v>0</v>
      </c>
      <c r="C215" s="3">
        <v>2</v>
      </c>
      <c r="D215" s="3">
        <v>3</v>
      </c>
      <c r="E215" s="3">
        <v>32.1</v>
      </c>
      <c r="F215" s="48">
        <v>18.374399999999998</v>
      </c>
      <c r="G215" s="3">
        <v>0.8</v>
      </c>
      <c r="I215" s="3" t="s">
        <v>29</v>
      </c>
      <c r="J215" s="3">
        <v>0</v>
      </c>
      <c r="K215" s="3">
        <v>2</v>
      </c>
      <c r="L215" s="3">
        <v>3</v>
      </c>
      <c r="M215" s="3">
        <v>21.8</v>
      </c>
      <c r="N215" s="48">
        <v>13.003199999999998</v>
      </c>
      <c r="O215" s="3">
        <v>0.82</v>
      </c>
    </row>
    <row r="216" spans="1:15" x14ac:dyDescent="0.25">
      <c r="A216" s="3" t="s">
        <v>29</v>
      </c>
      <c r="B216" s="3">
        <v>0</v>
      </c>
      <c r="C216" s="3">
        <v>2</v>
      </c>
      <c r="D216" s="3">
        <v>4</v>
      </c>
      <c r="E216" s="3">
        <v>29.4</v>
      </c>
      <c r="F216" s="48">
        <v>15.976799999999997</v>
      </c>
      <c r="G216" s="3">
        <v>0.8</v>
      </c>
      <c r="I216" s="3" t="s">
        <v>29</v>
      </c>
      <c r="J216" s="3">
        <v>0</v>
      </c>
      <c r="K216" s="3">
        <v>2</v>
      </c>
      <c r="L216" s="3">
        <v>4</v>
      </c>
      <c r="M216" s="3">
        <v>25.2</v>
      </c>
      <c r="N216" s="48">
        <v>15.220799999999997</v>
      </c>
      <c r="O216" s="3">
        <v>0.82</v>
      </c>
    </row>
    <row r="217" spans="1:15" x14ac:dyDescent="0.25">
      <c r="A217" s="3" t="s">
        <v>29</v>
      </c>
      <c r="B217" s="3">
        <v>100</v>
      </c>
      <c r="C217" s="3">
        <v>2</v>
      </c>
      <c r="D217" s="3">
        <v>1</v>
      </c>
      <c r="E217" s="3">
        <v>21.2</v>
      </c>
      <c r="F217" s="48">
        <v>18.489600000000003</v>
      </c>
      <c r="G217" s="3">
        <v>0.72</v>
      </c>
      <c r="I217" s="3" t="s">
        <v>29</v>
      </c>
      <c r="J217" s="3">
        <v>100</v>
      </c>
      <c r="K217" s="3">
        <v>2</v>
      </c>
      <c r="L217" s="3">
        <v>1</v>
      </c>
      <c r="M217" s="3">
        <v>24.3</v>
      </c>
      <c r="N217" s="48">
        <v>15.170399999999999</v>
      </c>
      <c r="O217" s="3">
        <v>0.57999999999999996</v>
      </c>
    </row>
    <row r="218" spans="1:15" x14ac:dyDescent="0.25">
      <c r="A218" s="3" t="s">
        <v>29</v>
      </c>
      <c r="B218" s="3">
        <v>100</v>
      </c>
      <c r="C218" s="3">
        <v>2</v>
      </c>
      <c r="D218" s="3">
        <v>2</v>
      </c>
      <c r="E218" s="3">
        <v>24.26</v>
      </c>
      <c r="F218" s="48">
        <v>15.825599999999998</v>
      </c>
      <c r="G218" s="3">
        <v>0.73</v>
      </c>
      <c r="I218" s="3" t="s">
        <v>29</v>
      </c>
      <c r="J218" s="3">
        <v>100</v>
      </c>
      <c r="K218" s="3">
        <v>2</v>
      </c>
      <c r="L218" s="3">
        <v>2</v>
      </c>
      <c r="M218" s="3">
        <v>22.1</v>
      </c>
      <c r="N218" s="48">
        <v>13.046399999999998</v>
      </c>
      <c r="O218" s="3">
        <v>0.59</v>
      </c>
    </row>
    <row r="219" spans="1:15" x14ac:dyDescent="0.25">
      <c r="A219" s="3" t="s">
        <v>29</v>
      </c>
      <c r="B219" s="3">
        <v>100</v>
      </c>
      <c r="C219" s="3">
        <v>2</v>
      </c>
      <c r="D219" s="3">
        <v>3</v>
      </c>
      <c r="E219" s="3">
        <v>27.3</v>
      </c>
      <c r="F219" s="48">
        <v>16.1784</v>
      </c>
      <c r="G219" s="3">
        <v>0.72</v>
      </c>
      <c r="I219" s="3" t="s">
        <v>29</v>
      </c>
      <c r="J219" s="3">
        <v>100</v>
      </c>
      <c r="K219" s="3">
        <v>2</v>
      </c>
      <c r="L219" s="3">
        <v>3</v>
      </c>
      <c r="M219" s="3">
        <v>26.3</v>
      </c>
      <c r="N219" s="48">
        <v>13.089599999999999</v>
      </c>
      <c r="O219" s="3">
        <v>0.56999999999999995</v>
      </c>
    </row>
    <row r="220" spans="1:15" x14ac:dyDescent="0.25">
      <c r="A220" s="3" t="s">
        <v>29</v>
      </c>
      <c r="B220" s="3">
        <v>100</v>
      </c>
      <c r="C220" s="3">
        <v>2</v>
      </c>
      <c r="D220" s="3">
        <v>4</v>
      </c>
      <c r="E220" s="3">
        <v>29.4</v>
      </c>
      <c r="F220" s="48">
        <v>15.170399999999999</v>
      </c>
      <c r="G220" s="3">
        <v>0.72</v>
      </c>
      <c r="I220" s="3" t="s">
        <v>29</v>
      </c>
      <c r="J220" s="3">
        <v>100</v>
      </c>
      <c r="K220" s="3">
        <v>2</v>
      </c>
      <c r="L220" s="3">
        <v>4</v>
      </c>
      <c r="M220" s="3">
        <v>27.14</v>
      </c>
      <c r="N220" s="48">
        <v>12.700799999999997</v>
      </c>
      <c r="O220" s="3">
        <v>0.57999999999999996</v>
      </c>
    </row>
    <row r="221" spans="1:15" x14ac:dyDescent="0.25">
      <c r="A221" s="3" t="s">
        <v>29</v>
      </c>
      <c r="B221" s="3">
        <v>150</v>
      </c>
      <c r="C221" s="3">
        <v>2</v>
      </c>
      <c r="D221" s="3">
        <v>1</v>
      </c>
      <c r="E221" s="3">
        <v>31.2</v>
      </c>
      <c r="F221" s="48">
        <v>15.7248</v>
      </c>
      <c r="G221" s="3">
        <v>0.65</v>
      </c>
      <c r="I221" s="3" t="s">
        <v>29</v>
      </c>
      <c r="J221" s="3">
        <v>150</v>
      </c>
      <c r="K221" s="3">
        <v>2</v>
      </c>
      <c r="L221" s="3">
        <v>1</v>
      </c>
      <c r="M221" s="3">
        <v>24.2</v>
      </c>
      <c r="N221" s="48">
        <v>15.069599999999996</v>
      </c>
      <c r="O221" s="3">
        <v>0.56999999999999995</v>
      </c>
    </row>
    <row r="222" spans="1:15" x14ac:dyDescent="0.25">
      <c r="A222" s="3" t="s">
        <v>29</v>
      </c>
      <c r="B222" s="3">
        <v>150</v>
      </c>
      <c r="C222" s="3">
        <v>2</v>
      </c>
      <c r="D222" s="3">
        <v>2</v>
      </c>
      <c r="E222" s="3">
        <v>35.4</v>
      </c>
      <c r="F222" s="48">
        <v>15.7752</v>
      </c>
      <c r="G222" s="3">
        <v>0.65</v>
      </c>
      <c r="I222" s="3" t="s">
        <v>29</v>
      </c>
      <c r="J222" s="3">
        <v>150</v>
      </c>
      <c r="K222" s="3">
        <v>2</v>
      </c>
      <c r="L222" s="3">
        <v>2</v>
      </c>
      <c r="M222" s="3">
        <v>26.3</v>
      </c>
      <c r="N222" s="48">
        <v>12.873599999999998</v>
      </c>
      <c r="O222" s="3">
        <v>0.53</v>
      </c>
    </row>
    <row r="223" spans="1:15" x14ac:dyDescent="0.25">
      <c r="A223" s="3" t="s">
        <v>29</v>
      </c>
      <c r="B223" s="3">
        <v>150</v>
      </c>
      <c r="C223" s="3">
        <v>2</v>
      </c>
      <c r="D223" s="3">
        <v>3</v>
      </c>
      <c r="E223" s="3">
        <v>34.299999999999997</v>
      </c>
      <c r="F223" s="48">
        <v>16.1784</v>
      </c>
      <c r="G223" s="3">
        <v>0.66</v>
      </c>
      <c r="I223" s="3" t="s">
        <v>29</v>
      </c>
      <c r="J223" s="3">
        <v>150</v>
      </c>
      <c r="K223" s="3">
        <v>2</v>
      </c>
      <c r="L223" s="3">
        <v>3</v>
      </c>
      <c r="M223" s="3">
        <v>25.9</v>
      </c>
      <c r="N223" s="48">
        <v>12.959999999999999</v>
      </c>
      <c r="O223" s="3">
        <v>0.55000000000000004</v>
      </c>
    </row>
    <row r="224" spans="1:15" x14ac:dyDescent="0.25">
      <c r="A224" s="3" t="s">
        <v>29</v>
      </c>
      <c r="B224" s="3">
        <v>150</v>
      </c>
      <c r="C224" s="3">
        <v>2</v>
      </c>
      <c r="D224" s="3">
        <v>4</v>
      </c>
      <c r="E224" s="3">
        <v>31.2</v>
      </c>
      <c r="F224" s="48">
        <v>15.170399999999999</v>
      </c>
      <c r="G224" s="3">
        <v>0.65</v>
      </c>
      <c r="I224" s="3" t="s">
        <v>29</v>
      </c>
      <c r="J224" s="3">
        <v>150</v>
      </c>
      <c r="K224" s="3">
        <v>2</v>
      </c>
      <c r="L224" s="3">
        <v>4</v>
      </c>
      <c r="M224" s="3">
        <v>21.71</v>
      </c>
      <c r="N224" s="48">
        <v>12.830399999999999</v>
      </c>
      <c r="O224" s="3">
        <v>0.49</v>
      </c>
    </row>
    <row r="225" spans="1:15" x14ac:dyDescent="0.25">
      <c r="A225" s="3" t="s">
        <v>29</v>
      </c>
      <c r="B225" s="3">
        <v>200</v>
      </c>
      <c r="C225" s="3">
        <v>2</v>
      </c>
      <c r="D225" s="3">
        <v>1</v>
      </c>
      <c r="E225" s="3">
        <v>27.6</v>
      </c>
      <c r="F225" s="48">
        <v>16.1784</v>
      </c>
      <c r="G225" s="3">
        <v>0.65</v>
      </c>
      <c r="I225" s="3" t="s">
        <v>29</v>
      </c>
      <c r="J225" s="3">
        <v>200</v>
      </c>
      <c r="K225" s="3">
        <v>2</v>
      </c>
      <c r="L225" s="3">
        <v>1</v>
      </c>
      <c r="M225" s="3">
        <v>21.04</v>
      </c>
      <c r="N225" s="48">
        <v>12.959999999999999</v>
      </c>
      <c r="O225" s="3">
        <v>0.54</v>
      </c>
    </row>
    <row r="226" spans="1:15" x14ac:dyDescent="0.25">
      <c r="A226" s="3" t="s">
        <v>29</v>
      </c>
      <c r="B226" s="3">
        <v>200</v>
      </c>
      <c r="C226" s="3">
        <v>2</v>
      </c>
      <c r="D226" s="3">
        <v>2</v>
      </c>
      <c r="E226" s="3">
        <v>29.4</v>
      </c>
      <c r="F226" s="48">
        <v>16.1784</v>
      </c>
      <c r="G226" s="3">
        <v>0.6</v>
      </c>
      <c r="I226" s="3" t="s">
        <v>29</v>
      </c>
      <c r="J226" s="3">
        <v>200</v>
      </c>
      <c r="K226" s="3">
        <v>2</v>
      </c>
      <c r="L226" s="3">
        <v>2</v>
      </c>
      <c r="M226" s="3">
        <v>21.9</v>
      </c>
      <c r="N226" s="48">
        <v>12.6144</v>
      </c>
      <c r="O226" s="3">
        <v>0.49</v>
      </c>
    </row>
    <row r="227" spans="1:15" x14ac:dyDescent="0.25">
      <c r="A227" s="3" t="s">
        <v>29</v>
      </c>
      <c r="B227" s="3">
        <v>200</v>
      </c>
      <c r="C227" s="3">
        <v>2</v>
      </c>
      <c r="D227" s="3">
        <v>3</v>
      </c>
      <c r="E227" s="3">
        <v>26.4</v>
      </c>
      <c r="F227" s="48">
        <v>13.003199999999998</v>
      </c>
      <c r="G227" s="3">
        <v>0.6</v>
      </c>
      <c r="I227" s="3" t="s">
        <v>29</v>
      </c>
      <c r="J227" s="3">
        <v>200</v>
      </c>
      <c r="K227" s="3">
        <v>2</v>
      </c>
      <c r="L227" s="3">
        <v>3</v>
      </c>
      <c r="M227" s="3">
        <v>27.1</v>
      </c>
      <c r="N227" s="48">
        <v>12.916799999999999</v>
      </c>
      <c r="O227" s="3">
        <v>0.5</v>
      </c>
    </row>
    <row r="228" spans="1:15" x14ac:dyDescent="0.25">
      <c r="A228" s="3" t="s">
        <v>29</v>
      </c>
      <c r="B228" s="3">
        <v>200</v>
      </c>
      <c r="C228" s="3">
        <v>2</v>
      </c>
      <c r="D228" s="3">
        <v>4</v>
      </c>
      <c r="E228" s="3">
        <v>25.8</v>
      </c>
      <c r="F228" s="48">
        <v>13.046399999999998</v>
      </c>
      <c r="G228" s="3">
        <v>0.6</v>
      </c>
      <c r="I228" s="3" t="s">
        <v>29</v>
      </c>
      <c r="J228" s="3">
        <v>200</v>
      </c>
      <c r="K228" s="3">
        <v>2</v>
      </c>
      <c r="L228" s="3">
        <v>4</v>
      </c>
      <c r="M228" s="3">
        <v>25.41</v>
      </c>
      <c r="N228" s="48">
        <v>12.700799999999997</v>
      </c>
      <c r="O228" s="3">
        <v>0.49</v>
      </c>
    </row>
    <row r="229" spans="1:15" x14ac:dyDescent="0.25">
      <c r="A229" s="3" t="s">
        <v>29</v>
      </c>
      <c r="B229" s="3">
        <v>0</v>
      </c>
      <c r="C229" s="3">
        <v>3</v>
      </c>
      <c r="D229" s="3">
        <v>1</v>
      </c>
      <c r="E229" s="3">
        <v>27.2</v>
      </c>
      <c r="F229" s="48">
        <v>15.825599999999998</v>
      </c>
      <c r="G229" s="3">
        <v>0.81</v>
      </c>
      <c r="I229" s="3" t="s">
        <v>29</v>
      </c>
      <c r="J229" s="3">
        <v>0</v>
      </c>
      <c r="K229" s="3">
        <v>3</v>
      </c>
      <c r="L229" s="3">
        <v>1</v>
      </c>
      <c r="M229" s="3">
        <v>26.18</v>
      </c>
      <c r="N229" s="48">
        <v>15.220799999999997</v>
      </c>
      <c r="O229" s="3">
        <v>0.81</v>
      </c>
    </row>
    <row r="230" spans="1:15" x14ac:dyDescent="0.25">
      <c r="A230" s="3" t="s">
        <v>29</v>
      </c>
      <c r="B230" s="3">
        <v>0</v>
      </c>
      <c r="C230" s="3">
        <v>3</v>
      </c>
      <c r="D230" s="3">
        <v>2</v>
      </c>
      <c r="E230" s="3">
        <v>31.2</v>
      </c>
      <c r="F230" s="48">
        <v>16.1784</v>
      </c>
      <c r="G230" s="3">
        <v>0.8</v>
      </c>
      <c r="I230" s="3" t="s">
        <v>29</v>
      </c>
      <c r="J230" s="3">
        <v>0</v>
      </c>
      <c r="K230" s="3">
        <v>3</v>
      </c>
      <c r="L230" s="3">
        <v>2</v>
      </c>
      <c r="M230" s="3">
        <v>27.01</v>
      </c>
      <c r="N230" s="48">
        <v>15.220799999999997</v>
      </c>
      <c r="O230" s="3">
        <v>0.82</v>
      </c>
    </row>
    <row r="231" spans="1:15" x14ac:dyDescent="0.25">
      <c r="A231" s="3" t="s">
        <v>29</v>
      </c>
      <c r="B231" s="3">
        <v>0</v>
      </c>
      <c r="C231" s="3">
        <v>3</v>
      </c>
      <c r="D231" s="3">
        <v>3</v>
      </c>
      <c r="E231" s="3">
        <v>32.1</v>
      </c>
      <c r="F231" s="48">
        <v>18.950399999999998</v>
      </c>
      <c r="G231" s="3">
        <v>0.8</v>
      </c>
      <c r="I231" s="3" t="s">
        <v>29</v>
      </c>
      <c r="J231" s="3">
        <v>0</v>
      </c>
      <c r="K231" s="3">
        <v>3</v>
      </c>
      <c r="L231" s="3">
        <v>3</v>
      </c>
      <c r="M231" s="3">
        <v>24.91</v>
      </c>
      <c r="N231" s="48">
        <v>15.573599999999999</v>
      </c>
      <c r="O231" s="3">
        <v>0.81</v>
      </c>
    </row>
    <row r="232" spans="1:15" x14ac:dyDescent="0.25">
      <c r="A232" s="3" t="s">
        <v>29</v>
      </c>
      <c r="B232" s="3">
        <v>0</v>
      </c>
      <c r="C232" s="3">
        <v>3</v>
      </c>
      <c r="D232" s="3">
        <v>4</v>
      </c>
      <c r="E232" s="3">
        <v>29.8</v>
      </c>
      <c r="F232" s="48">
        <v>18.950399999999998</v>
      </c>
      <c r="G232" s="3">
        <v>0.8</v>
      </c>
      <c r="I232" s="3" t="s">
        <v>29</v>
      </c>
      <c r="J232" s="3">
        <v>0</v>
      </c>
      <c r="K232" s="3">
        <v>3</v>
      </c>
      <c r="L232" s="3">
        <v>4</v>
      </c>
      <c r="M232" s="3">
        <v>22.1</v>
      </c>
      <c r="N232" s="48">
        <v>15.573599999999999</v>
      </c>
      <c r="O232" s="3">
        <v>0.8</v>
      </c>
    </row>
    <row r="233" spans="1:15" x14ac:dyDescent="0.25">
      <c r="A233" s="3" t="s">
        <v>29</v>
      </c>
      <c r="B233" s="3">
        <v>100</v>
      </c>
      <c r="C233" s="3">
        <v>3</v>
      </c>
      <c r="D233" s="3">
        <v>1</v>
      </c>
      <c r="E233" s="3">
        <v>27.4</v>
      </c>
      <c r="F233" s="48">
        <v>16.128</v>
      </c>
      <c r="G233" s="3">
        <v>0.79</v>
      </c>
      <c r="I233" s="3" t="s">
        <v>29</v>
      </c>
      <c r="J233" s="3">
        <v>100</v>
      </c>
      <c r="K233" s="3">
        <v>3</v>
      </c>
      <c r="L233" s="3">
        <v>1</v>
      </c>
      <c r="M233" s="3">
        <v>24.14</v>
      </c>
      <c r="N233" s="48">
        <v>15.170399999999999</v>
      </c>
      <c r="O233" s="3">
        <v>0.77</v>
      </c>
    </row>
    <row r="234" spans="1:15" x14ac:dyDescent="0.25">
      <c r="A234" s="3" t="s">
        <v>29</v>
      </c>
      <c r="B234" s="3">
        <v>100</v>
      </c>
      <c r="C234" s="3">
        <v>3</v>
      </c>
      <c r="D234" s="3">
        <v>2</v>
      </c>
      <c r="E234" s="3">
        <v>29.3</v>
      </c>
      <c r="F234" s="48">
        <v>16.531199999999998</v>
      </c>
      <c r="G234" s="3">
        <v>0.8</v>
      </c>
      <c r="I234" s="3" t="s">
        <v>29</v>
      </c>
      <c r="J234" s="3">
        <v>100</v>
      </c>
      <c r="K234" s="3">
        <v>3</v>
      </c>
      <c r="L234" s="3">
        <v>2</v>
      </c>
      <c r="M234" s="3">
        <v>25.17</v>
      </c>
      <c r="N234" s="48">
        <v>15.170399999999999</v>
      </c>
      <c r="O234" s="3">
        <v>0.79</v>
      </c>
    </row>
    <row r="235" spans="1:15" x14ac:dyDescent="0.25">
      <c r="A235" s="3" t="s">
        <v>29</v>
      </c>
      <c r="B235" s="3">
        <v>100</v>
      </c>
      <c r="C235" s="3">
        <v>3</v>
      </c>
      <c r="D235" s="3">
        <v>3</v>
      </c>
      <c r="E235" s="3">
        <v>30.2</v>
      </c>
      <c r="F235" s="48">
        <v>18.2592</v>
      </c>
      <c r="G235" s="3">
        <v>0.8</v>
      </c>
      <c r="I235" s="3" t="s">
        <v>29</v>
      </c>
      <c r="J235" s="3">
        <v>100</v>
      </c>
      <c r="K235" s="3">
        <v>3</v>
      </c>
      <c r="L235" s="3">
        <v>3</v>
      </c>
      <c r="M235" s="3">
        <v>24</v>
      </c>
      <c r="N235" s="48">
        <v>12.916799999999999</v>
      </c>
      <c r="O235" s="3">
        <v>0.76</v>
      </c>
    </row>
    <row r="236" spans="1:15" x14ac:dyDescent="0.25">
      <c r="A236" s="3" t="s">
        <v>29</v>
      </c>
      <c r="B236" s="3">
        <v>100</v>
      </c>
      <c r="C236" s="3">
        <v>3</v>
      </c>
      <c r="D236" s="3">
        <v>4</v>
      </c>
      <c r="E236" s="3">
        <v>28.1</v>
      </c>
      <c r="F236" s="48">
        <v>15.220799999999997</v>
      </c>
      <c r="G236" s="3">
        <v>0.81</v>
      </c>
      <c r="I236" s="3" t="s">
        <v>29</v>
      </c>
      <c r="J236" s="3">
        <v>100</v>
      </c>
      <c r="K236" s="3">
        <v>3</v>
      </c>
      <c r="L236" s="3">
        <v>4</v>
      </c>
      <c r="M236" s="3">
        <v>26.02</v>
      </c>
      <c r="N236" s="48">
        <v>12.700799999999997</v>
      </c>
      <c r="O236" s="3">
        <v>0.79</v>
      </c>
    </row>
    <row r="237" spans="1:15" x14ac:dyDescent="0.25">
      <c r="A237" s="3" t="s">
        <v>29</v>
      </c>
      <c r="B237" s="3">
        <v>150</v>
      </c>
      <c r="C237" s="3">
        <v>3</v>
      </c>
      <c r="D237" s="3">
        <v>1</v>
      </c>
      <c r="E237" s="3">
        <v>29.4</v>
      </c>
      <c r="F237" s="48">
        <v>15.220799999999997</v>
      </c>
      <c r="G237" s="3">
        <v>0.8</v>
      </c>
      <c r="I237" s="3" t="s">
        <v>29</v>
      </c>
      <c r="J237" s="3">
        <v>150</v>
      </c>
      <c r="K237" s="3">
        <v>3</v>
      </c>
      <c r="L237" s="3">
        <v>1</v>
      </c>
      <c r="M237" s="3">
        <v>28.9</v>
      </c>
      <c r="N237" s="48">
        <v>12.959999999999999</v>
      </c>
      <c r="O237" s="3">
        <v>0.69</v>
      </c>
    </row>
    <row r="238" spans="1:15" x14ac:dyDescent="0.25">
      <c r="A238" s="3" t="s">
        <v>29</v>
      </c>
      <c r="B238" s="3">
        <v>150</v>
      </c>
      <c r="C238" s="3">
        <v>3</v>
      </c>
      <c r="D238" s="3">
        <v>2</v>
      </c>
      <c r="E238" s="3">
        <v>26.1</v>
      </c>
      <c r="F238" s="48">
        <v>15.623999999999999</v>
      </c>
      <c r="G238" s="3">
        <v>0.79</v>
      </c>
      <c r="I238" s="3" t="s">
        <v>29</v>
      </c>
      <c r="J238" s="3">
        <v>150</v>
      </c>
      <c r="K238" s="3">
        <v>3</v>
      </c>
      <c r="L238" s="3">
        <v>2</v>
      </c>
      <c r="M238" s="3">
        <v>27.2</v>
      </c>
      <c r="N238" s="48">
        <v>12.744</v>
      </c>
      <c r="O238" s="3">
        <v>0.7</v>
      </c>
    </row>
    <row r="239" spans="1:15" x14ac:dyDescent="0.25">
      <c r="A239" s="3" t="s">
        <v>29</v>
      </c>
      <c r="B239" s="3">
        <v>150</v>
      </c>
      <c r="C239" s="3">
        <v>3</v>
      </c>
      <c r="D239" s="3">
        <v>3</v>
      </c>
      <c r="E239" s="3">
        <v>31.1</v>
      </c>
      <c r="F239" s="48">
        <v>15.220799999999997</v>
      </c>
      <c r="G239" s="3">
        <v>0.79</v>
      </c>
      <c r="I239" s="3" t="s">
        <v>29</v>
      </c>
      <c r="J239" s="3">
        <v>150</v>
      </c>
      <c r="K239" s="3">
        <v>3</v>
      </c>
      <c r="L239" s="3">
        <v>3</v>
      </c>
      <c r="M239" s="3">
        <v>23.4</v>
      </c>
      <c r="N239" s="48">
        <v>15.069599999999996</v>
      </c>
      <c r="O239" s="3">
        <v>0.69</v>
      </c>
    </row>
    <row r="240" spans="1:15" x14ac:dyDescent="0.25">
      <c r="A240" s="3" t="s">
        <v>29</v>
      </c>
      <c r="B240" s="3">
        <v>150</v>
      </c>
      <c r="C240" s="3">
        <v>3</v>
      </c>
      <c r="D240" s="3">
        <v>4</v>
      </c>
      <c r="E240" s="3">
        <v>27.4</v>
      </c>
      <c r="F240" s="48">
        <v>15.926400000000001</v>
      </c>
      <c r="G240" s="3">
        <v>0.81</v>
      </c>
      <c r="I240" s="3" t="s">
        <v>29</v>
      </c>
      <c r="J240" s="3">
        <v>150</v>
      </c>
      <c r="K240" s="3">
        <v>3</v>
      </c>
      <c r="L240" s="3">
        <v>4</v>
      </c>
      <c r="M240" s="3">
        <v>19.28</v>
      </c>
      <c r="N240" s="48">
        <v>15.069599999999996</v>
      </c>
      <c r="O240" s="3">
        <v>0.68</v>
      </c>
    </row>
    <row r="241" spans="1:15" x14ac:dyDescent="0.25">
      <c r="A241" s="3" t="s">
        <v>29</v>
      </c>
      <c r="B241" s="3">
        <v>200</v>
      </c>
      <c r="C241" s="3">
        <v>3</v>
      </c>
      <c r="D241" s="3">
        <v>1</v>
      </c>
      <c r="E241" s="3">
        <v>25.9</v>
      </c>
      <c r="F241" s="48">
        <v>15.674399999999999</v>
      </c>
      <c r="G241" s="3">
        <v>0.8</v>
      </c>
      <c r="I241" s="3" t="s">
        <v>29</v>
      </c>
      <c r="J241" s="3">
        <v>200</v>
      </c>
      <c r="K241" s="3">
        <v>3</v>
      </c>
      <c r="L241" s="3">
        <v>1</v>
      </c>
      <c r="M241" s="3">
        <v>22.1</v>
      </c>
      <c r="N241" s="48">
        <v>12.873599999999998</v>
      </c>
      <c r="O241" s="3">
        <v>0.51</v>
      </c>
    </row>
    <row r="242" spans="1:15" x14ac:dyDescent="0.25">
      <c r="A242" s="3" t="s">
        <v>29</v>
      </c>
      <c r="B242" s="3">
        <v>200</v>
      </c>
      <c r="C242" s="3">
        <v>3</v>
      </c>
      <c r="D242" s="3">
        <v>2</v>
      </c>
      <c r="E242" s="3">
        <v>26.8</v>
      </c>
      <c r="F242" s="48">
        <v>15.220799999999997</v>
      </c>
      <c r="G242" s="3">
        <v>0.79</v>
      </c>
      <c r="I242" s="3" t="s">
        <v>29</v>
      </c>
      <c r="J242" s="3">
        <v>200</v>
      </c>
      <c r="K242" s="3">
        <v>3</v>
      </c>
      <c r="L242" s="3">
        <v>2</v>
      </c>
      <c r="M242" s="3">
        <v>23.2</v>
      </c>
      <c r="N242" s="48">
        <v>12.6144</v>
      </c>
      <c r="O242" s="3">
        <v>0.49</v>
      </c>
    </row>
    <row r="243" spans="1:15" x14ac:dyDescent="0.25">
      <c r="A243" s="3" t="s">
        <v>29</v>
      </c>
      <c r="B243" s="3">
        <v>200</v>
      </c>
      <c r="C243" s="3">
        <v>3</v>
      </c>
      <c r="D243" s="3">
        <v>3</v>
      </c>
      <c r="E243" s="3">
        <v>31.2</v>
      </c>
      <c r="F243" s="48">
        <v>13.003199999999998</v>
      </c>
      <c r="G243" s="3">
        <v>0.79</v>
      </c>
      <c r="I243" s="3" t="s">
        <v>29</v>
      </c>
      <c r="J243" s="3">
        <v>200</v>
      </c>
      <c r="K243" s="3">
        <v>3</v>
      </c>
      <c r="L243" s="3">
        <v>3</v>
      </c>
      <c r="M243" s="3">
        <v>21.16</v>
      </c>
      <c r="N243" s="48">
        <v>12.657599999999999</v>
      </c>
      <c r="O243" s="3">
        <v>0.49</v>
      </c>
    </row>
    <row r="244" spans="1:15" x14ac:dyDescent="0.25">
      <c r="A244" s="3" t="s">
        <v>29</v>
      </c>
      <c r="B244" s="3">
        <v>200</v>
      </c>
      <c r="C244" s="3">
        <v>3</v>
      </c>
      <c r="D244" s="3">
        <v>4</v>
      </c>
      <c r="E244" s="3">
        <v>30.8</v>
      </c>
      <c r="F244" s="48">
        <v>13.4352</v>
      </c>
      <c r="G244" s="3">
        <v>0.81</v>
      </c>
      <c r="I244" s="3" t="s">
        <v>29</v>
      </c>
      <c r="J244" s="3">
        <v>200</v>
      </c>
      <c r="K244" s="3">
        <v>3</v>
      </c>
      <c r="L244" s="3">
        <v>4</v>
      </c>
      <c r="M244" s="3">
        <v>21.78</v>
      </c>
      <c r="N244" s="48">
        <v>12.700799999999997</v>
      </c>
      <c r="O244" s="3">
        <v>0.5</v>
      </c>
    </row>
    <row r="245" spans="1:15" x14ac:dyDescent="0.25">
      <c r="A245" s="3" t="s">
        <v>29</v>
      </c>
      <c r="B245" s="3">
        <v>0</v>
      </c>
      <c r="C245" s="3">
        <v>4</v>
      </c>
      <c r="D245" s="3">
        <v>1</v>
      </c>
      <c r="E245" s="3">
        <v>35.200000000000003</v>
      </c>
      <c r="F245" s="48">
        <v>19.468799999999998</v>
      </c>
      <c r="G245" s="3">
        <v>0.82</v>
      </c>
      <c r="I245" s="3" t="s">
        <v>29</v>
      </c>
      <c r="J245" s="3">
        <v>0</v>
      </c>
      <c r="K245" s="3">
        <v>4</v>
      </c>
      <c r="L245" s="3">
        <v>1</v>
      </c>
      <c r="M245" s="3">
        <v>24.12</v>
      </c>
      <c r="N245" s="48">
        <v>15.573599999999999</v>
      </c>
      <c r="O245" s="3">
        <v>0.82</v>
      </c>
    </row>
    <row r="246" spans="1:15" x14ac:dyDescent="0.25">
      <c r="A246" s="3" t="s">
        <v>29</v>
      </c>
      <c r="B246" s="3">
        <v>0</v>
      </c>
      <c r="C246" s="3">
        <v>4</v>
      </c>
      <c r="D246" s="3">
        <v>2</v>
      </c>
      <c r="E246" s="3">
        <v>27.5</v>
      </c>
      <c r="F246" s="48">
        <v>19.411200000000001</v>
      </c>
      <c r="G246" s="3">
        <v>0.83</v>
      </c>
      <c r="I246" s="3" t="s">
        <v>29</v>
      </c>
      <c r="J246" s="3">
        <v>0</v>
      </c>
      <c r="K246" s="3">
        <v>4</v>
      </c>
      <c r="L246" s="3">
        <v>2</v>
      </c>
      <c r="M246" s="3">
        <v>26.17</v>
      </c>
      <c r="N246" s="48">
        <v>15.976799999999997</v>
      </c>
      <c r="O246" s="3">
        <v>0.8</v>
      </c>
    </row>
    <row r="247" spans="1:15" x14ac:dyDescent="0.25">
      <c r="A247" s="3" t="s">
        <v>29</v>
      </c>
      <c r="B247" s="3">
        <v>0</v>
      </c>
      <c r="C247" s="3">
        <v>4</v>
      </c>
      <c r="D247" s="3">
        <v>3</v>
      </c>
      <c r="E247" s="3">
        <v>29.3</v>
      </c>
      <c r="F247" s="48">
        <v>17.035199999999996</v>
      </c>
      <c r="G247" s="3">
        <v>0.82</v>
      </c>
      <c r="I247" s="3" t="s">
        <v>29</v>
      </c>
      <c r="J247" s="3">
        <v>0</v>
      </c>
      <c r="K247" s="3">
        <v>4</v>
      </c>
      <c r="L247" s="3">
        <v>3</v>
      </c>
      <c r="M247" s="3">
        <v>24.32</v>
      </c>
      <c r="N247" s="48">
        <v>16.2288</v>
      </c>
      <c r="O247" s="3">
        <v>0.84</v>
      </c>
    </row>
    <row r="248" spans="1:15" x14ac:dyDescent="0.25">
      <c r="A248" s="3" t="s">
        <v>29</v>
      </c>
      <c r="B248" s="3">
        <v>0</v>
      </c>
      <c r="C248" s="3">
        <v>4</v>
      </c>
      <c r="D248" s="3">
        <v>4</v>
      </c>
      <c r="E248" s="3">
        <v>31.1</v>
      </c>
      <c r="F248" s="48">
        <v>19.468799999999998</v>
      </c>
      <c r="G248" s="3">
        <v>0.82</v>
      </c>
      <c r="I248" s="3" t="s">
        <v>29</v>
      </c>
      <c r="J248" s="3">
        <v>0</v>
      </c>
      <c r="K248" s="3">
        <v>4</v>
      </c>
      <c r="L248" s="3">
        <v>4</v>
      </c>
      <c r="M248" s="3">
        <v>22.9</v>
      </c>
      <c r="N248" s="48">
        <v>15.7248</v>
      </c>
      <c r="O248" s="3">
        <v>0.83</v>
      </c>
    </row>
    <row r="249" spans="1:15" x14ac:dyDescent="0.25">
      <c r="A249" s="3" t="s">
        <v>29</v>
      </c>
      <c r="B249" s="3">
        <v>100</v>
      </c>
      <c r="C249" s="3">
        <v>4</v>
      </c>
      <c r="D249" s="3">
        <v>1</v>
      </c>
      <c r="E249" s="3">
        <v>32.4</v>
      </c>
      <c r="F249" s="48">
        <v>16.027199999999997</v>
      </c>
      <c r="G249" s="3">
        <v>0.81</v>
      </c>
      <c r="I249" s="3" t="s">
        <v>29</v>
      </c>
      <c r="J249" s="3">
        <v>100</v>
      </c>
      <c r="K249" s="3">
        <v>4</v>
      </c>
      <c r="L249" s="3">
        <v>1</v>
      </c>
      <c r="M249" s="3">
        <v>24.1</v>
      </c>
      <c r="N249" s="48">
        <v>15.170399999999999</v>
      </c>
      <c r="O249" s="3">
        <v>0.8</v>
      </c>
    </row>
    <row r="250" spans="1:15" x14ac:dyDescent="0.25">
      <c r="A250" s="3" t="s">
        <v>29</v>
      </c>
      <c r="B250" s="3">
        <v>100</v>
      </c>
      <c r="C250" s="3">
        <v>4</v>
      </c>
      <c r="D250" s="3">
        <v>2</v>
      </c>
      <c r="E250" s="3">
        <v>31.1</v>
      </c>
      <c r="F250" s="48">
        <v>15.472799999999998</v>
      </c>
      <c r="G250" s="3">
        <v>0.79</v>
      </c>
      <c r="I250" s="3" t="s">
        <v>29</v>
      </c>
      <c r="J250" s="3">
        <v>100</v>
      </c>
      <c r="K250" s="3">
        <v>4</v>
      </c>
      <c r="L250" s="3">
        <v>2</v>
      </c>
      <c r="M250" s="3">
        <v>23.2</v>
      </c>
      <c r="N250" s="48">
        <v>15.220799999999997</v>
      </c>
      <c r="O250" s="3">
        <v>0.8</v>
      </c>
    </row>
    <row r="251" spans="1:15" x14ac:dyDescent="0.25">
      <c r="A251" s="3" t="s">
        <v>29</v>
      </c>
      <c r="B251" s="3">
        <v>100</v>
      </c>
      <c r="C251" s="3">
        <v>4</v>
      </c>
      <c r="D251" s="3">
        <v>3</v>
      </c>
      <c r="E251" s="3">
        <v>29</v>
      </c>
      <c r="F251" s="48">
        <v>18.086400000000001</v>
      </c>
      <c r="G251" s="3">
        <v>0.8</v>
      </c>
      <c r="I251" s="3" t="s">
        <v>29</v>
      </c>
      <c r="J251" s="3">
        <v>100</v>
      </c>
      <c r="K251" s="3">
        <v>4</v>
      </c>
      <c r="L251" s="3">
        <v>3</v>
      </c>
      <c r="M251" s="3">
        <v>19.8</v>
      </c>
      <c r="N251" s="48">
        <v>13.003199999999998</v>
      </c>
      <c r="O251" s="3">
        <v>0.81</v>
      </c>
    </row>
    <row r="252" spans="1:15" x14ac:dyDescent="0.25">
      <c r="A252" s="3" t="s">
        <v>29</v>
      </c>
      <c r="B252" s="3">
        <v>100</v>
      </c>
      <c r="C252" s="3">
        <v>4</v>
      </c>
      <c r="D252" s="3">
        <v>4</v>
      </c>
      <c r="E252" s="3">
        <v>28.1</v>
      </c>
      <c r="F252" s="48">
        <v>18.144000000000002</v>
      </c>
      <c r="G252" s="3">
        <v>0.8</v>
      </c>
      <c r="I252" s="3" t="s">
        <v>29</v>
      </c>
      <c r="J252" s="3">
        <v>100</v>
      </c>
      <c r="K252" s="3">
        <v>4</v>
      </c>
      <c r="L252" s="3">
        <v>4</v>
      </c>
      <c r="M252" s="3">
        <v>21.31</v>
      </c>
      <c r="N252" s="48">
        <v>12.916799999999999</v>
      </c>
      <c r="O252" s="3">
        <v>0.8</v>
      </c>
    </row>
    <row r="253" spans="1:15" x14ac:dyDescent="0.25">
      <c r="A253" s="3" t="s">
        <v>29</v>
      </c>
      <c r="B253" s="3">
        <v>150</v>
      </c>
      <c r="C253" s="3">
        <v>4</v>
      </c>
      <c r="D253" s="3">
        <v>1</v>
      </c>
      <c r="E253" s="3">
        <v>24.6</v>
      </c>
      <c r="F253" s="48">
        <v>15.623999999999999</v>
      </c>
      <c r="G253" s="3">
        <v>0.8</v>
      </c>
      <c r="I253" s="3" t="s">
        <v>29</v>
      </c>
      <c r="J253" s="3">
        <v>150</v>
      </c>
      <c r="K253" s="3">
        <v>4</v>
      </c>
      <c r="L253" s="3">
        <v>1</v>
      </c>
      <c r="M253" s="3">
        <v>21.91</v>
      </c>
      <c r="N253" s="48">
        <v>12.744</v>
      </c>
      <c r="O253" s="3">
        <v>0.54</v>
      </c>
    </row>
    <row r="254" spans="1:15" x14ac:dyDescent="0.25">
      <c r="A254" s="3" t="s">
        <v>29</v>
      </c>
      <c r="B254" s="3">
        <v>150</v>
      </c>
      <c r="C254" s="3">
        <v>4</v>
      </c>
      <c r="D254" s="3">
        <v>2</v>
      </c>
      <c r="E254" s="3">
        <v>29.8</v>
      </c>
      <c r="F254" s="48">
        <v>15.674399999999999</v>
      </c>
      <c r="G254" s="3">
        <v>0.79</v>
      </c>
      <c r="I254" s="3" t="s">
        <v>29</v>
      </c>
      <c r="J254" s="3">
        <v>150</v>
      </c>
      <c r="K254" s="3">
        <v>4</v>
      </c>
      <c r="L254" s="3">
        <v>2</v>
      </c>
      <c r="M254" s="3">
        <v>21.02</v>
      </c>
      <c r="N254" s="48">
        <v>12.744</v>
      </c>
      <c r="O254" s="3">
        <v>0.56000000000000005</v>
      </c>
    </row>
    <row r="255" spans="1:15" x14ac:dyDescent="0.25">
      <c r="A255" s="3" t="s">
        <v>29</v>
      </c>
      <c r="B255" s="3">
        <v>150</v>
      </c>
      <c r="C255" s="3">
        <v>4</v>
      </c>
      <c r="D255" s="3">
        <v>3</v>
      </c>
      <c r="E255" s="3">
        <v>32.119999999999997</v>
      </c>
      <c r="F255" s="48">
        <v>17.395199999999999</v>
      </c>
      <c r="G255" s="3">
        <v>0.8</v>
      </c>
      <c r="I255" s="3" t="s">
        <v>29</v>
      </c>
      <c r="J255" s="3">
        <v>150</v>
      </c>
      <c r="K255" s="3">
        <v>4</v>
      </c>
      <c r="L255" s="3">
        <v>3</v>
      </c>
      <c r="M255" s="3">
        <v>26.7</v>
      </c>
      <c r="N255" s="48">
        <v>12.959999999999999</v>
      </c>
      <c r="O255" s="3">
        <v>0.53</v>
      </c>
    </row>
    <row r="256" spans="1:15" x14ac:dyDescent="0.25">
      <c r="A256" s="3" t="s">
        <v>29</v>
      </c>
      <c r="B256" s="3">
        <v>150</v>
      </c>
      <c r="C256" s="3">
        <v>4</v>
      </c>
      <c r="D256" s="3">
        <v>4</v>
      </c>
      <c r="E256" s="3">
        <v>27.1</v>
      </c>
      <c r="F256" s="48">
        <v>15.472799999999998</v>
      </c>
      <c r="G256" s="3">
        <v>0.77</v>
      </c>
      <c r="I256" s="3" t="s">
        <v>29</v>
      </c>
      <c r="J256" s="3">
        <v>150</v>
      </c>
      <c r="K256" s="3">
        <v>4</v>
      </c>
      <c r="L256" s="3">
        <v>4</v>
      </c>
      <c r="M256" s="3">
        <v>22.01</v>
      </c>
      <c r="N256" s="48">
        <v>12.959999999999999</v>
      </c>
      <c r="O256" s="3">
        <v>0.5</v>
      </c>
    </row>
    <row r="257" spans="1:15" x14ac:dyDescent="0.25">
      <c r="A257" s="3" t="s">
        <v>29</v>
      </c>
      <c r="B257" s="3">
        <v>200</v>
      </c>
      <c r="C257" s="3">
        <v>4</v>
      </c>
      <c r="D257" s="3">
        <v>1</v>
      </c>
      <c r="E257" s="3">
        <v>29.12</v>
      </c>
      <c r="F257" s="48">
        <v>15.170399999999999</v>
      </c>
      <c r="G257" s="3">
        <v>0.78</v>
      </c>
      <c r="I257" s="3" t="s">
        <v>29</v>
      </c>
      <c r="J257" s="3">
        <v>200</v>
      </c>
      <c r="K257" s="3">
        <v>4</v>
      </c>
      <c r="L257" s="3">
        <v>1</v>
      </c>
      <c r="M257" s="3">
        <v>20.8</v>
      </c>
      <c r="N257" s="48">
        <v>12.744</v>
      </c>
      <c r="O257" s="3">
        <v>0.53</v>
      </c>
    </row>
    <row r="258" spans="1:15" x14ac:dyDescent="0.25">
      <c r="A258" s="3" t="s">
        <v>29</v>
      </c>
      <c r="B258" s="3">
        <v>200</v>
      </c>
      <c r="C258" s="3">
        <v>4</v>
      </c>
      <c r="D258" s="3">
        <v>2</v>
      </c>
      <c r="E258" s="3">
        <v>27.16</v>
      </c>
      <c r="F258" s="48">
        <v>15.7248</v>
      </c>
      <c r="G258" s="3">
        <v>0.8</v>
      </c>
      <c r="I258" s="3" t="s">
        <v>29</v>
      </c>
      <c r="J258" s="3">
        <v>200</v>
      </c>
      <c r="K258" s="3">
        <v>4</v>
      </c>
      <c r="L258" s="3">
        <v>2</v>
      </c>
      <c r="M258" s="3">
        <v>19.399999999999999</v>
      </c>
      <c r="N258" s="48">
        <v>12.571199999999999</v>
      </c>
      <c r="O258" s="3">
        <v>0.49</v>
      </c>
    </row>
    <row r="259" spans="1:15" x14ac:dyDescent="0.25">
      <c r="A259" s="3" t="s">
        <v>29</v>
      </c>
      <c r="B259" s="3">
        <v>200</v>
      </c>
      <c r="C259" s="3">
        <v>4</v>
      </c>
      <c r="D259" s="3">
        <v>3</v>
      </c>
      <c r="E259" s="3">
        <v>28.14</v>
      </c>
      <c r="F259" s="48">
        <v>15.523199999999999</v>
      </c>
      <c r="G259" s="3">
        <v>0.79</v>
      </c>
      <c r="I259" s="3" t="s">
        <v>29</v>
      </c>
      <c r="J259" s="3">
        <v>200</v>
      </c>
      <c r="K259" s="3">
        <v>4</v>
      </c>
      <c r="L259" s="3">
        <v>3</v>
      </c>
      <c r="M259" s="3">
        <v>25.9</v>
      </c>
      <c r="N259" s="48">
        <v>12.959999999999999</v>
      </c>
      <c r="O259" s="3">
        <v>0.52</v>
      </c>
    </row>
    <row r="260" spans="1:15" x14ac:dyDescent="0.25">
      <c r="A260" s="3" t="s">
        <v>29</v>
      </c>
      <c r="B260" s="3">
        <v>200</v>
      </c>
      <c r="C260" s="3">
        <v>4</v>
      </c>
      <c r="D260" s="3">
        <v>4</v>
      </c>
      <c r="E260" s="3">
        <v>23.91</v>
      </c>
      <c r="F260" s="48">
        <v>13.348799999999999</v>
      </c>
      <c r="G260" s="3">
        <v>0.79</v>
      </c>
      <c r="I260" s="3" t="s">
        <v>29</v>
      </c>
      <c r="J260" s="3">
        <v>200</v>
      </c>
      <c r="K260" s="3">
        <v>4</v>
      </c>
      <c r="L260" s="3">
        <v>4</v>
      </c>
      <c r="M260" s="3">
        <v>27.9</v>
      </c>
      <c r="N260" s="48">
        <v>12.744</v>
      </c>
      <c r="O260" s="3">
        <v>0.48</v>
      </c>
    </row>
    <row r="261" spans="1:15" x14ac:dyDescent="0.25">
      <c r="A261" s="21" t="s">
        <v>28</v>
      </c>
      <c r="B261" s="21">
        <v>0</v>
      </c>
      <c r="C261" s="21">
        <v>1</v>
      </c>
      <c r="D261" s="21">
        <v>1</v>
      </c>
      <c r="E261" s="21">
        <v>27.9</v>
      </c>
      <c r="F261" s="49">
        <v>19.887119999999999</v>
      </c>
      <c r="G261" s="21">
        <v>0.81</v>
      </c>
      <c r="I261" s="21" t="s">
        <v>28</v>
      </c>
      <c r="J261" s="21">
        <v>0</v>
      </c>
      <c r="K261" s="21">
        <v>1</v>
      </c>
      <c r="L261" s="21">
        <v>1</v>
      </c>
      <c r="M261" s="21">
        <v>32.5</v>
      </c>
      <c r="N261" s="49">
        <v>16.077599999999997</v>
      </c>
      <c r="O261" s="21">
        <v>0.81</v>
      </c>
    </row>
    <row r="262" spans="1:15" x14ac:dyDescent="0.25">
      <c r="A262" s="21" t="s">
        <v>28</v>
      </c>
      <c r="B262" s="21">
        <v>0</v>
      </c>
      <c r="C262" s="21">
        <v>1</v>
      </c>
      <c r="D262" s="21">
        <v>2</v>
      </c>
      <c r="E262" s="21">
        <v>25.26</v>
      </c>
      <c r="F262" s="49">
        <v>18.547200000000004</v>
      </c>
      <c r="G262" s="21">
        <v>0.83</v>
      </c>
      <c r="I262" s="21" t="s">
        <v>28</v>
      </c>
      <c r="J262" s="21">
        <v>0</v>
      </c>
      <c r="K262" s="21">
        <v>1</v>
      </c>
      <c r="L262" s="21">
        <v>2</v>
      </c>
      <c r="M262" s="21">
        <v>27</v>
      </c>
      <c r="N262" s="49">
        <v>15.7752</v>
      </c>
      <c r="O262" s="21">
        <v>0.82</v>
      </c>
    </row>
    <row r="263" spans="1:15" x14ac:dyDescent="0.25">
      <c r="A263" s="21" t="s">
        <v>28</v>
      </c>
      <c r="B263" s="21">
        <v>0</v>
      </c>
      <c r="C263" s="21">
        <v>1</v>
      </c>
      <c r="D263" s="21">
        <v>3</v>
      </c>
      <c r="E263" s="21">
        <v>25.8</v>
      </c>
      <c r="F263" s="49">
        <v>17.6904</v>
      </c>
      <c r="G263" s="21">
        <v>0.82</v>
      </c>
      <c r="I263" s="21" t="s">
        <v>28</v>
      </c>
      <c r="J263" s="21">
        <v>0</v>
      </c>
      <c r="K263" s="21">
        <v>1</v>
      </c>
      <c r="L263" s="21">
        <v>3</v>
      </c>
      <c r="M263" s="21">
        <v>23.2</v>
      </c>
      <c r="N263" s="49">
        <v>15.7248</v>
      </c>
      <c r="O263" s="21">
        <v>0.8</v>
      </c>
    </row>
    <row r="264" spans="1:15" x14ac:dyDescent="0.25">
      <c r="A264" s="21" t="s">
        <v>28</v>
      </c>
      <c r="B264" s="21">
        <v>0</v>
      </c>
      <c r="C264" s="21">
        <v>1</v>
      </c>
      <c r="D264" s="21">
        <v>4</v>
      </c>
      <c r="E264" s="21">
        <v>28.73</v>
      </c>
      <c r="F264" s="49">
        <v>16.2288</v>
      </c>
      <c r="G264" s="21">
        <v>0.84</v>
      </c>
      <c r="I264" s="21" t="s">
        <v>28</v>
      </c>
      <c r="J264" s="21">
        <v>0</v>
      </c>
      <c r="K264" s="21">
        <v>1</v>
      </c>
      <c r="L264" s="21">
        <v>4</v>
      </c>
      <c r="M264" s="21">
        <v>16.3</v>
      </c>
      <c r="N264" s="49">
        <v>16.2288</v>
      </c>
      <c r="O264" s="21">
        <v>0.83</v>
      </c>
    </row>
    <row r="265" spans="1:15" x14ac:dyDescent="0.25">
      <c r="A265" s="21" t="s">
        <v>28</v>
      </c>
      <c r="B265" s="21">
        <v>100</v>
      </c>
      <c r="C265" s="21">
        <v>1</v>
      </c>
      <c r="D265" s="21">
        <v>1</v>
      </c>
      <c r="E265" s="21">
        <v>21.63</v>
      </c>
      <c r="F265" s="49">
        <v>15.674399999999999</v>
      </c>
      <c r="G265" s="21">
        <v>0.82</v>
      </c>
      <c r="I265" s="21" t="s">
        <v>28</v>
      </c>
      <c r="J265" s="21">
        <v>100</v>
      </c>
      <c r="K265" s="21">
        <v>1</v>
      </c>
      <c r="L265" s="21">
        <v>1</v>
      </c>
      <c r="M265" s="21">
        <v>17.399999999999999</v>
      </c>
      <c r="N265" s="49">
        <v>15.12</v>
      </c>
      <c r="O265" s="21">
        <v>0.8</v>
      </c>
    </row>
    <row r="266" spans="1:15" x14ac:dyDescent="0.25">
      <c r="A266" s="21" t="s">
        <v>28</v>
      </c>
      <c r="B266" s="21">
        <v>100</v>
      </c>
      <c r="C266" s="21">
        <v>1</v>
      </c>
      <c r="D266" s="21">
        <v>2</v>
      </c>
      <c r="E266" s="21">
        <v>25.95</v>
      </c>
      <c r="F266" s="49">
        <v>16.531199999999998</v>
      </c>
      <c r="G266" s="21">
        <v>0.81</v>
      </c>
      <c r="I266" s="21" t="s">
        <v>28</v>
      </c>
      <c r="J266" s="21">
        <v>100</v>
      </c>
      <c r="K266" s="21">
        <v>1</v>
      </c>
      <c r="L266" s="21">
        <v>2</v>
      </c>
      <c r="M266" s="21">
        <v>21.2</v>
      </c>
      <c r="N266" s="49">
        <v>13.262399999999998</v>
      </c>
      <c r="O266" s="21">
        <v>0.82</v>
      </c>
    </row>
    <row r="267" spans="1:15" x14ac:dyDescent="0.25">
      <c r="A267" s="21" t="s">
        <v>28</v>
      </c>
      <c r="B267" s="21">
        <v>100</v>
      </c>
      <c r="C267" s="21">
        <v>1</v>
      </c>
      <c r="D267" s="21">
        <v>3</v>
      </c>
      <c r="E267" s="21">
        <v>24</v>
      </c>
      <c r="F267" s="49">
        <v>17.049600000000002</v>
      </c>
      <c r="G267" s="21">
        <v>0.83</v>
      </c>
      <c r="I267" s="21" t="s">
        <v>28</v>
      </c>
      <c r="J267" s="21">
        <v>100</v>
      </c>
      <c r="K267" s="21">
        <v>1</v>
      </c>
      <c r="L267" s="21">
        <v>3</v>
      </c>
      <c r="M267" s="21">
        <v>19.100000000000001</v>
      </c>
      <c r="N267" s="49">
        <v>13.521600000000001</v>
      </c>
      <c r="O267" s="21">
        <v>0.8</v>
      </c>
    </row>
    <row r="268" spans="1:15" x14ac:dyDescent="0.25">
      <c r="A268" s="21" t="s">
        <v>28</v>
      </c>
      <c r="B268" s="21">
        <v>100</v>
      </c>
      <c r="C268" s="21">
        <v>1</v>
      </c>
      <c r="D268" s="21">
        <v>4</v>
      </c>
      <c r="E268" s="21">
        <v>18.23</v>
      </c>
      <c r="F268" s="49">
        <v>18.547200000000004</v>
      </c>
      <c r="G268" s="21">
        <v>0.83</v>
      </c>
      <c r="I268" s="21" t="s">
        <v>28</v>
      </c>
      <c r="J268" s="21">
        <v>100</v>
      </c>
      <c r="K268" s="21">
        <v>1</v>
      </c>
      <c r="L268" s="21">
        <v>4</v>
      </c>
      <c r="M268" s="21">
        <v>27.1</v>
      </c>
      <c r="N268" s="49">
        <v>15.7248</v>
      </c>
      <c r="O268" s="21">
        <v>0.8</v>
      </c>
    </row>
    <row r="269" spans="1:15" x14ac:dyDescent="0.25">
      <c r="A269" s="21" t="s">
        <v>28</v>
      </c>
      <c r="B269" s="21">
        <v>150</v>
      </c>
      <c r="C269" s="21">
        <v>1</v>
      </c>
      <c r="D269" s="21">
        <v>1</v>
      </c>
      <c r="E269" s="21">
        <v>26.1</v>
      </c>
      <c r="F269" s="49">
        <v>16.581599999999998</v>
      </c>
      <c r="G269" s="21">
        <v>0.83</v>
      </c>
      <c r="I269" s="21" t="s">
        <v>28</v>
      </c>
      <c r="J269" s="21">
        <v>150</v>
      </c>
      <c r="K269" s="21">
        <v>1</v>
      </c>
      <c r="L269" s="21">
        <v>1</v>
      </c>
      <c r="M269" s="21">
        <v>25.3</v>
      </c>
      <c r="N269" s="49">
        <v>15.220799999999997</v>
      </c>
      <c r="O269" s="21">
        <v>0.82</v>
      </c>
    </row>
    <row r="270" spans="1:15" x14ac:dyDescent="0.25">
      <c r="A270" s="21" t="s">
        <v>28</v>
      </c>
      <c r="B270" s="21">
        <v>150</v>
      </c>
      <c r="C270" s="21">
        <v>1</v>
      </c>
      <c r="D270" s="21">
        <v>2</v>
      </c>
      <c r="E270" s="21">
        <v>25.9</v>
      </c>
      <c r="F270" s="49">
        <v>15.170399999999999</v>
      </c>
      <c r="G270" s="21">
        <v>0.81</v>
      </c>
      <c r="I270" s="21" t="s">
        <v>28</v>
      </c>
      <c r="J270" s="21">
        <v>150</v>
      </c>
      <c r="K270" s="21">
        <v>1</v>
      </c>
      <c r="L270" s="21">
        <v>2</v>
      </c>
      <c r="M270" s="21">
        <v>23.2</v>
      </c>
      <c r="N270" s="49">
        <v>12.959999999999999</v>
      </c>
      <c r="O270" s="21">
        <v>0.8</v>
      </c>
    </row>
    <row r="271" spans="1:15" x14ac:dyDescent="0.25">
      <c r="A271" s="21" t="s">
        <v>28</v>
      </c>
      <c r="B271" s="21">
        <v>150</v>
      </c>
      <c r="C271" s="21">
        <v>1</v>
      </c>
      <c r="D271" s="21">
        <v>3</v>
      </c>
      <c r="E271" s="21">
        <v>28.26</v>
      </c>
      <c r="F271" s="49">
        <v>19.123200000000001</v>
      </c>
      <c r="G271" s="21">
        <v>0.81</v>
      </c>
      <c r="I271" s="21" t="s">
        <v>28</v>
      </c>
      <c r="J271" s="21">
        <v>150</v>
      </c>
      <c r="K271" s="21">
        <v>1</v>
      </c>
      <c r="L271" s="21">
        <v>3</v>
      </c>
      <c r="M271" s="21">
        <v>24.1</v>
      </c>
      <c r="N271" s="49">
        <v>15.674399999999999</v>
      </c>
      <c r="O271" s="21">
        <v>0.79</v>
      </c>
    </row>
    <row r="272" spans="1:15" x14ac:dyDescent="0.25">
      <c r="A272" s="21" t="s">
        <v>28</v>
      </c>
      <c r="B272" s="21">
        <v>150</v>
      </c>
      <c r="C272" s="21">
        <v>1</v>
      </c>
      <c r="D272" s="21">
        <v>4</v>
      </c>
      <c r="E272" s="21">
        <v>25</v>
      </c>
      <c r="F272" s="49">
        <v>16.1784</v>
      </c>
      <c r="G272" s="21">
        <v>0.82</v>
      </c>
      <c r="I272" s="21" t="s">
        <v>28</v>
      </c>
      <c r="J272" s="21">
        <v>150</v>
      </c>
      <c r="K272" s="21">
        <v>1</v>
      </c>
      <c r="L272" s="21">
        <v>4</v>
      </c>
      <c r="M272" s="21">
        <v>19.899999999999999</v>
      </c>
      <c r="N272" s="49">
        <v>15.170399999999999</v>
      </c>
      <c r="O272" s="21">
        <v>0.8</v>
      </c>
    </row>
    <row r="273" spans="1:15" x14ac:dyDescent="0.25">
      <c r="A273" s="21" t="s">
        <v>28</v>
      </c>
      <c r="B273" s="21">
        <v>200</v>
      </c>
      <c r="C273" s="21">
        <v>1</v>
      </c>
      <c r="D273" s="21">
        <v>1</v>
      </c>
      <c r="E273" s="21">
        <v>28.73</v>
      </c>
      <c r="F273" s="49">
        <v>15.170399999999999</v>
      </c>
      <c r="G273" s="21">
        <v>0.82</v>
      </c>
      <c r="I273" s="21" t="s">
        <v>28</v>
      </c>
      <c r="J273" s="21">
        <v>200</v>
      </c>
      <c r="K273" s="21">
        <v>1</v>
      </c>
      <c r="L273" s="21">
        <v>1</v>
      </c>
      <c r="M273" s="21">
        <v>18.7</v>
      </c>
      <c r="N273" s="49">
        <v>15.069599999999996</v>
      </c>
      <c r="O273" s="21">
        <v>0.82</v>
      </c>
    </row>
    <row r="274" spans="1:15" x14ac:dyDescent="0.25">
      <c r="A274" s="21" t="s">
        <v>28</v>
      </c>
      <c r="B274" s="21">
        <v>200</v>
      </c>
      <c r="C274" s="21">
        <v>1</v>
      </c>
      <c r="D274" s="21">
        <v>2</v>
      </c>
      <c r="E274" s="21">
        <v>25.86</v>
      </c>
      <c r="F274" s="49">
        <v>16.1784</v>
      </c>
      <c r="G274" s="21">
        <v>0.81</v>
      </c>
      <c r="I274" s="21" t="s">
        <v>28</v>
      </c>
      <c r="J274" s="21">
        <v>200</v>
      </c>
      <c r="K274" s="21">
        <v>1</v>
      </c>
      <c r="L274" s="21">
        <v>2</v>
      </c>
      <c r="M274" s="21">
        <v>26.5</v>
      </c>
      <c r="N274" s="49">
        <v>15.220799999999997</v>
      </c>
      <c r="O274" s="21">
        <v>0.8</v>
      </c>
    </row>
    <row r="275" spans="1:15" x14ac:dyDescent="0.25">
      <c r="A275" s="21" t="s">
        <v>28</v>
      </c>
      <c r="B275" s="21">
        <v>200</v>
      </c>
      <c r="C275" s="21">
        <v>1</v>
      </c>
      <c r="D275" s="21">
        <v>3</v>
      </c>
      <c r="E275" s="21">
        <v>27.5</v>
      </c>
      <c r="F275" s="49">
        <v>16.1784</v>
      </c>
      <c r="G275" s="21">
        <v>0.79</v>
      </c>
      <c r="I275" s="21" t="s">
        <v>28</v>
      </c>
      <c r="J275" s="21">
        <v>200</v>
      </c>
      <c r="K275" s="21">
        <v>1</v>
      </c>
      <c r="L275" s="21">
        <v>3</v>
      </c>
      <c r="M275" s="21">
        <v>28.3</v>
      </c>
      <c r="N275" s="49">
        <v>12.959999999999999</v>
      </c>
      <c r="O275" s="21">
        <v>0.79</v>
      </c>
    </row>
    <row r="276" spans="1:15" x14ac:dyDescent="0.25">
      <c r="A276" s="21" t="s">
        <v>28</v>
      </c>
      <c r="B276" s="21">
        <v>200</v>
      </c>
      <c r="C276" s="21">
        <v>1</v>
      </c>
      <c r="D276" s="21">
        <v>4</v>
      </c>
      <c r="E276" s="21">
        <v>26.26</v>
      </c>
      <c r="F276" s="49">
        <v>19.584</v>
      </c>
      <c r="G276" s="21">
        <v>0.82</v>
      </c>
      <c r="I276" s="21" t="s">
        <v>28</v>
      </c>
      <c r="J276" s="21">
        <v>200</v>
      </c>
      <c r="K276" s="21">
        <v>1</v>
      </c>
      <c r="L276" s="21">
        <v>4</v>
      </c>
      <c r="M276" s="21">
        <v>14.1</v>
      </c>
      <c r="N276" s="49">
        <v>12.916799999999999</v>
      </c>
      <c r="O276" s="21">
        <v>0.82</v>
      </c>
    </row>
    <row r="277" spans="1:15" x14ac:dyDescent="0.25">
      <c r="A277" s="21" t="s">
        <v>28</v>
      </c>
      <c r="B277" s="21">
        <v>0</v>
      </c>
      <c r="C277" s="21">
        <v>2</v>
      </c>
      <c r="D277" s="21">
        <v>1</v>
      </c>
      <c r="E277" s="21">
        <v>28.5</v>
      </c>
      <c r="F277" s="49">
        <v>18.489600000000003</v>
      </c>
      <c r="G277" s="21">
        <v>0.8</v>
      </c>
      <c r="I277" s="21" t="s">
        <v>28</v>
      </c>
      <c r="J277" s="21">
        <v>0</v>
      </c>
      <c r="K277" s="21">
        <v>2</v>
      </c>
      <c r="L277" s="21">
        <v>1</v>
      </c>
      <c r="M277" s="21">
        <v>19.8</v>
      </c>
      <c r="N277" s="49">
        <v>15.220799999999997</v>
      </c>
      <c r="O277" s="21">
        <v>0.8</v>
      </c>
    </row>
    <row r="278" spans="1:15" x14ac:dyDescent="0.25">
      <c r="A278" s="21" t="s">
        <v>28</v>
      </c>
      <c r="B278" s="21">
        <v>0</v>
      </c>
      <c r="C278" s="21">
        <v>2</v>
      </c>
      <c r="D278" s="21">
        <v>2</v>
      </c>
      <c r="E278" s="21">
        <v>29</v>
      </c>
      <c r="F278" s="49">
        <v>17.186399999999999</v>
      </c>
      <c r="G278" s="21">
        <v>0.81</v>
      </c>
      <c r="I278" s="21" t="s">
        <v>28</v>
      </c>
      <c r="J278" s="21">
        <v>0</v>
      </c>
      <c r="K278" s="21">
        <v>2</v>
      </c>
      <c r="L278" s="21">
        <v>2</v>
      </c>
      <c r="M278" s="21">
        <v>22.4</v>
      </c>
      <c r="N278" s="49">
        <v>13.4352</v>
      </c>
      <c r="O278" s="21">
        <v>0.81</v>
      </c>
    </row>
    <row r="279" spans="1:15" x14ac:dyDescent="0.25">
      <c r="A279" s="21" t="s">
        <v>28</v>
      </c>
      <c r="B279" s="21">
        <v>0</v>
      </c>
      <c r="C279" s="21">
        <v>2</v>
      </c>
      <c r="D279" s="21">
        <v>3</v>
      </c>
      <c r="E279" s="21">
        <v>25.2</v>
      </c>
      <c r="F279" s="49">
        <v>20.275200000000002</v>
      </c>
      <c r="G279" s="21">
        <v>0.81</v>
      </c>
      <c r="I279" s="21" t="s">
        <v>28</v>
      </c>
      <c r="J279" s="21">
        <v>0</v>
      </c>
      <c r="K279" s="21">
        <v>2</v>
      </c>
      <c r="L279" s="21">
        <v>3</v>
      </c>
      <c r="M279" s="21">
        <v>26.7</v>
      </c>
      <c r="N279" s="49">
        <v>15.220799999999997</v>
      </c>
      <c r="O279" s="21">
        <v>0.82</v>
      </c>
    </row>
    <row r="280" spans="1:15" x14ac:dyDescent="0.25">
      <c r="A280" s="21" t="s">
        <v>28</v>
      </c>
      <c r="B280" s="21">
        <v>0</v>
      </c>
      <c r="C280" s="21">
        <v>2</v>
      </c>
      <c r="D280" s="21">
        <v>4</v>
      </c>
      <c r="E280" s="21">
        <v>19.399999999999999</v>
      </c>
      <c r="F280" s="49">
        <v>17.186399999999999</v>
      </c>
      <c r="G280" s="21">
        <v>0.8</v>
      </c>
      <c r="I280" s="21" t="s">
        <v>28</v>
      </c>
      <c r="J280" s="21">
        <v>0</v>
      </c>
      <c r="K280" s="21">
        <v>2</v>
      </c>
      <c r="L280" s="21">
        <v>4</v>
      </c>
      <c r="M280" s="21">
        <v>24.4</v>
      </c>
      <c r="N280" s="49">
        <v>15.573599999999999</v>
      </c>
      <c r="O280" s="21">
        <v>0.81</v>
      </c>
    </row>
    <row r="281" spans="1:15" x14ac:dyDescent="0.25">
      <c r="A281" s="21" t="s">
        <v>28</v>
      </c>
      <c r="B281" s="21">
        <v>100</v>
      </c>
      <c r="C281" s="21">
        <v>2</v>
      </c>
      <c r="D281" s="21">
        <v>1</v>
      </c>
      <c r="E281" s="21">
        <v>19.7</v>
      </c>
      <c r="F281" s="49">
        <v>18.547200000000004</v>
      </c>
      <c r="G281" s="21">
        <v>0.79</v>
      </c>
      <c r="I281" s="21" t="s">
        <v>28</v>
      </c>
      <c r="J281" s="21">
        <v>100</v>
      </c>
      <c r="K281" s="21">
        <v>2</v>
      </c>
      <c r="L281" s="21">
        <v>1</v>
      </c>
      <c r="M281" s="21">
        <v>18.2</v>
      </c>
      <c r="N281" s="49">
        <v>15.170399999999999</v>
      </c>
      <c r="O281" s="21">
        <v>0.79</v>
      </c>
    </row>
    <row r="282" spans="1:15" x14ac:dyDescent="0.25">
      <c r="A282" s="21" t="s">
        <v>28</v>
      </c>
      <c r="B282" s="21">
        <v>100</v>
      </c>
      <c r="C282" s="21">
        <v>2</v>
      </c>
      <c r="D282" s="21">
        <v>2</v>
      </c>
      <c r="E282" s="21">
        <v>23.4</v>
      </c>
      <c r="F282" s="49">
        <v>17.236799999999999</v>
      </c>
      <c r="G282" s="21">
        <v>0.8</v>
      </c>
      <c r="I282" s="21" t="s">
        <v>28</v>
      </c>
      <c r="J282" s="21">
        <v>100</v>
      </c>
      <c r="K282" s="21">
        <v>2</v>
      </c>
      <c r="L282" s="21">
        <v>2</v>
      </c>
      <c r="M282" s="21">
        <v>24.6</v>
      </c>
      <c r="N282" s="49">
        <v>15.2712</v>
      </c>
      <c r="O282" s="21">
        <v>0.82</v>
      </c>
    </row>
    <row r="283" spans="1:15" x14ac:dyDescent="0.25">
      <c r="A283" s="21" t="s">
        <v>28</v>
      </c>
      <c r="B283" s="21">
        <v>100</v>
      </c>
      <c r="C283" s="21">
        <v>2</v>
      </c>
      <c r="D283" s="21">
        <v>3</v>
      </c>
      <c r="E283" s="21">
        <v>21.3</v>
      </c>
      <c r="F283" s="49">
        <v>19.065600000000003</v>
      </c>
      <c r="G283" s="21">
        <v>0.81</v>
      </c>
      <c r="I283" s="21" t="s">
        <v>28</v>
      </c>
      <c r="J283" s="21">
        <v>100</v>
      </c>
      <c r="K283" s="21">
        <v>2</v>
      </c>
      <c r="L283" s="21">
        <v>3</v>
      </c>
      <c r="M283" s="21">
        <v>28.1</v>
      </c>
      <c r="N283" s="49">
        <v>12.916799999999999</v>
      </c>
      <c r="O283" s="21">
        <v>0.8</v>
      </c>
    </row>
    <row r="284" spans="1:15" x14ac:dyDescent="0.25">
      <c r="A284" s="21" t="s">
        <v>28</v>
      </c>
      <c r="B284" s="21">
        <v>100</v>
      </c>
      <c r="C284" s="21">
        <v>2</v>
      </c>
      <c r="D284" s="21">
        <v>4</v>
      </c>
      <c r="E284" s="21">
        <v>19.2</v>
      </c>
      <c r="F284" s="49">
        <v>16.2288</v>
      </c>
      <c r="G284" s="21">
        <v>0.81</v>
      </c>
      <c r="I284" s="21" t="s">
        <v>28</v>
      </c>
      <c r="J284" s="21">
        <v>100</v>
      </c>
      <c r="K284" s="21">
        <v>2</v>
      </c>
      <c r="L284" s="21">
        <v>4</v>
      </c>
      <c r="M284" s="21">
        <v>19.2</v>
      </c>
      <c r="N284" s="49">
        <v>12.916799999999999</v>
      </c>
      <c r="O284" s="21">
        <v>0.81</v>
      </c>
    </row>
    <row r="285" spans="1:15" x14ac:dyDescent="0.25">
      <c r="A285" s="21" t="s">
        <v>28</v>
      </c>
      <c r="B285" s="21">
        <v>150</v>
      </c>
      <c r="C285" s="21">
        <v>2</v>
      </c>
      <c r="D285" s="21">
        <v>1</v>
      </c>
      <c r="E285" s="21">
        <v>27.1</v>
      </c>
      <c r="F285" s="49">
        <v>18.489600000000003</v>
      </c>
      <c r="G285" s="21">
        <v>0.81</v>
      </c>
      <c r="I285" s="21" t="s">
        <v>28</v>
      </c>
      <c r="J285" s="21">
        <v>150</v>
      </c>
      <c r="K285" s="21">
        <v>2</v>
      </c>
      <c r="L285" s="21">
        <v>1</v>
      </c>
      <c r="M285" s="21">
        <v>21.41</v>
      </c>
      <c r="N285" s="49">
        <v>15.12</v>
      </c>
      <c r="O285" s="21">
        <v>0.84</v>
      </c>
    </row>
    <row r="286" spans="1:15" x14ac:dyDescent="0.25">
      <c r="A286" s="21" t="s">
        <v>28</v>
      </c>
      <c r="B286" s="21">
        <v>150</v>
      </c>
      <c r="C286" s="21">
        <v>2</v>
      </c>
      <c r="D286" s="21">
        <v>2</v>
      </c>
      <c r="E286" s="21">
        <v>25.5</v>
      </c>
      <c r="F286" s="49">
        <v>16.581599999999998</v>
      </c>
      <c r="G286" s="21">
        <v>0.82</v>
      </c>
      <c r="I286" s="21" t="s">
        <v>28</v>
      </c>
      <c r="J286" s="21">
        <v>150</v>
      </c>
      <c r="K286" s="21">
        <v>2</v>
      </c>
      <c r="L286" s="21">
        <v>2</v>
      </c>
      <c r="M286" s="21">
        <v>22.32</v>
      </c>
      <c r="N286" s="49">
        <v>15.220799999999997</v>
      </c>
      <c r="O286" s="21">
        <v>0.82</v>
      </c>
    </row>
    <row r="287" spans="1:15" x14ac:dyDescent="0.25">
      <c r="A287" s="21" t="s">
        <v>28</v>
      </c>
      <c r="B287" s="21">
        <v>150</v>
      </c>
      <c r="C287" s="21">
        <v>2</v>
      </c>
      <c r="D287" s="21">
        <v>3</v>
      </c>
      <c r="E287" s="21">
        <v>26.2</v>
      </c>
      <c r="F287" s="49">
        <v>17.186399999999999</v>
      </c>
      <c r="G287" s="21">
        <v>0.8</v>
      </c>
      <c r="I287" s="21" t="s">
        <v>28</v>
      </c>
      <c r="J287" s="21">
        <v>150</v>
      </c>
      <c r="K287" s="21">
        <v>2</v>
      </c>
      <c r="L287" s="21">
        <v>3</v>
      </c>
      <c r="M287" s="21">
        <v>17.86</v>
      </c>
      <c r="N287" s="49">
        <v>12.916799999999999</v>
      </c>
      <c r="O287" s="21">
        <v>0.79</v>
      </c>
    </row>
    <row r="288" spans="1:15" x14ac:dyDescent="0.25">
      <c r="A288" s="21" t="s">
        <v>28</v>
      </c>
      <c r="B288" s="21">
        <v>150</v>
      </c>
      <c r="C288" s="21">
        <v>2</v>
      </c>
      <c r="D288" s="21">
        <v>4</v>
      </c>
      <c r="E288" s="21">
        <v>21.1</v>
      </c>
      <c r="F288" s="49">
        <v>16.732800000000001</v>
      </c>
      <c r="G288" s="21">
        <v>0.8</v>
      </c>
      <c r="I288" s="21" t="s">
        <v>28</v>
      </c>
      <c r="J288" s="21">
        <v>150</v>
      </c>
      <c r="K288" s="21">
        <v>2</v>
      </c>
      <c r="L288" s="21">
        <v>4</v>
      </c>
      <c r="M288" s="21">
        <v>24.3</v>
      </c>
      <c r="N288" s="49">
        <v>12.916799999999999</v>
      </c>
      <c r="O288" s="21">
        <v>0.77</v>
      </c>
    </row>
    <row r="289" spans="1:15" x14ac:dyDescent="0.25">
      <c r="A289" s="21" t="s">
        <v>28</v>
      </c>
      <c r="B289" s="21">
        <v>200</v>
      </c>
      <c r="C289" s="21">
        <v>2</v>
      </c>
      <c r="D289" s="21">
        <v>1</v>
      </c>
      <c r="E289" s="21">
        <v>20.8</v>
      </c>
      <c r="F289" s="49">
        <v>16.1784</v>
      </c>
      <c r="G289" s="21">
        <v>0.81</v>
      </c>
      <c r="I289" s="21" t="s">
        <v>28</v>
      </c>
      <c r="J289" s="21">
        <v>200</v>
      </c>
      <c r="K289" s="21">
        <v>2</v>
      </c>
      <c r="L289" s="21">
        <v>1</v>
      </c>
      <c r="M289" s="21">
        <v>23.13</v>
      </c>
      <c r="N289" s="49">
        <v>13.003199999999998</v>
      </c>
      <c r="O289" s="21">
        <v>0.79</v>
      </c>
    </row>
    <row r="290" spans="1:15" x14ac:dyDescent="0.25">
      <c r="A290" s="21" t="s">
        <v>28</v>
      </c>
      <c r="B290" s="21">
        <v>200</v>
      </c>
      <c r="C290" s="21">
        <v>2</v>
      </c>
      <c r="D290" s="21">
        <v>2</v>
      </c>
      <c r="E290" s="21">
        <v>28.8</v>
      </c>
      <c r="F290" s="49">
        <v>15.875999999999998</v>
      </c>
      <c r="G290" s="21">
        <v>0.8</v>
      </c>
      <c r="I290" s="21" t="s">
        <v>28</v>
      </c>
      <c r="J290" s="21">
        <v>200</v>
      </c>
      <c r="K290" s="21">
        <v>2</v>
      </c>
      <c r="L290" s="21">
        <v>2</v>
      </c>
      <c r="M290" s="21">
        <v>23.1</v>
      </c>
      <c r="N290" s="49">
        <v>13.003199999999998</v>
      </c>
      <c r="O290" s="21">
        <v>0.81</v>
      </c>
    </row>
    <row r="291" spans="1:15" x14ac:dyDescent="0.25">
      <c r="A291" s="21" t="s">
        <v>28</v>
      </c>
      <c r="B291" s="21">
        <v>200</v>
      </c>
      <c r="C291" s="21">
        <v>2</v>
      </c>
      <c r="D291" s="21">
        <v>3</v>
      </c>
      <c r="E291" s="21">
        <v>30.5</v>
      </c>
      <c r="F291" s="49">
        <v>16.732800000000001</v>
      </c>
      <c r="G291" s="21">
        <v>0.79</v>
      </c>
      <c r="I291" s="21" t="s">
        <v>28</v>
      </c>
      <c r="J291" s="21">
        <v>200</v>
      </c>
      <c r="K291" s="21">
        <v>2</v>
      </c>
      <c r="L291" s="21">
        <v>3</v>
      </c>
      <c r="M291" s="21">
        <v>25.4</v>
      </c>
      <c r="N291" s="49">
        <v>12.916799999999999</v>
      </c>
      <c r="O291" s="21">
        <v>0.79</v>
      </c>
    </row>
    <row r="292" spans="1:15" x14ac:dyDescent="0.25">
      <c r="A292" s="21" t="s">
        <v>28</v>
      </c>
      <c r="B292" s="21">
        <v>200</v>
      </c>
      <c r="C292" s="21">
        <v>2</v>
      </c>
      <c r="D292" s="21">
        <v>4</v>
      </c>
      <c r="E292" s="21">
        <v>12.1</v>
      </c>
      <c r="F292" s="49">
        <v>18.489600000000003</v>
      </c>
      <c r="G292" s="21">
        <v>0.8</v>
      </c>
      <c r="I292" s="21" t="s">
        <v>28</v>
      </c>
      <c r="J292" s="21">
        <v>200</v>
      </c>
      <c r="K292" s="21">
        <v>2</v>
      </c>
      <c r="L292" s="21">
        <v>4</v>
      </c>
      <c r="M292" s="21">
        <v>19.170000000000002</v>
      </c>
      <c r="N292" s="49">
        <v>12.916799999999999</v>
      </c>
      <c r="O292" s="21">
        <v>0.81</v>
      </c>
    </row>
    <row r="293" spans="1:15" x14ac:dyDescent="0.25">
      <c r="A293" s="21" t="s">
        <v>28</v>
      </c>
      <c r="B293" s="21">
        <v>0</v>
      </c>
      <c r="C293" s="21">
        <v>3</v>
      </c>
      <c r="D293" s="21">
        <v>1</v>
      </c>
      <c r="E293" s="21">
        <v>24.7</v>
      </c>
      <c r="F293" s="49">
        <v>19.929600000000001</v>
      </c>
      <c r="G293" s="21">
        <v>0.8</v>
      </c>
      <c r="I293" s="21" t="s">
        <v>28</v>
      </c>
      <c r="J293" s="21">
        <v>0</v>
      </c>
      <c r="K293" s="21">
        <v>3</v>
      </c>
      <c r="L293" s="21">
        <v>1</v>
      </c>
      <c r="M293" s="21">
        <v>27.4</v>
      </c>
      <c r="N293" s="49">
        <v>15.12</v>
      </c>
      <c r="O293" s="21">
        <v>0.84</v>
      </c>
    </row>
    <row r="294" spans="1:15" x14ac:dyDescent="0.25">
      <c r="A294" s="21" t="s">
        <v>28</v>
      </c>
      <c r="B294" s="21">
        <v>0</v>
      </c>
      <c r="C294" s="21">
        <v>3</v>
      </c>
      <c r="D294" s="21">
        <v>2</v>
      </c>
      <c r="E294" s="21">
        <v>33.299999999999997</v>
      </c>
      <c r="F294" s="49">
        <v>17.589599999999997</v>
      </c>
      <c r="G294" s="21">
        <v>0.81</v>
      </c>
      <c r="I294" s="21" t="s">
        <v>28</v>
      </c>
      <c r="J294" s="21">
        <v>0</v>
      </c>
      <c r="K294" s="21">
        <v>3</v>
      </c>
      <c r="L294" s="21">
        <v>2</v>
      </c>
      <c r="M294" s="21">
        <v>25.2</v>
      </c>
      <c r="N294" s="49">
        <v>15.623999999999999</v>
      </c>
      <c r="O294" s="21">
        <v>0.83</v>
      </c>
    </row>
    <row r="295" spans="1:15" x14ac:dyDescent="0.25">
      <c r="A295" s="21" t="s">
        <v>28</v>
      </c>
      <c r="B295" s="21">
        <v>0</v>
      </c>
      <c r="C295" s="21">
        <v>3</v>
      </c>
      <c r="D295" s="21">
        <v>3</v>
      </c>
      <c r="E295" s="21">
        <v>32.4</v>
      </c>
      <c r="F295" s="49">
        <v>19.065600000000003</v>
      </c>
      <c r="G295" s="21">
        <v>0.82</v>
      </c>
      <c r="I295" s="21" t="s">
        <v>28</v>
      </c>
      <c r="J295" s="21">
        <v>0</v>
      </c>
      <c r="K295" s="21">
        <v>3</v>
      </c>
      <c r="L295" s="21">
        <v>3</v>
      </c>
      <c r="M295" s="21">
        <v>23.17</v>
      </c>
      <c r="N295" s="49">
        <v>13.046399999999998</v>
      </c>
      <c r="O295" s="21">
        <v>0.79</v>
      </c>
    </row>
    <row r="296" spans="1:15" x14ac:dyDescent="0.25">
      <c r="A296" s="21" t="s">
        <v>28</v>
      </c>
      <c r="B296" s="21">
        <v>0</v>
      </c>
      <c r="C296" s="21">
        <v>3</v>
      </c>
      <c r="D296" s="21">
        <v>4</v>
      </c>
      <c r="E296" s="21">
        <v>32.200000000000003</v>
      </c>
      <c r="F296" s="49">
        <v>16.430399999999999</v>
      </c>
      <c r="G296" s="21">
        <v>0.83</v>
      </c>
      <c r="I296" s="21" t="s">
        <v>28</v>
      </c>
      <c r="J296" s="21">
        <v>0</v>
      </c>
      <c r="K296" s="21">
        <v>3</v>
      </c>
      <c r="L296" s="21">
        <v>4</v>
      </c>
      <c r="M296" s="21">
        <v>23.86</v>
      </c>
      <c r="N296" s="49">
        <v>13.4352</v>
      </c>
      <c r="O296" s="21">
        <v>0.81</v>
      </c>
    </row>
    <row r="297" spans="1:15" x14ac:dyDescent="0.25">
      <c r="A297" s="21" t="s">
        <v>28</v>
      </c>
      <c r="B297" s="21">
        <v>100</v>
      </c>
      <c r="C297" s="21">
        <v>3</v>
      </c>
      <c r="D297" s="21">
        <v>1</v>
      </c>
      <c r="E297" s="21">
        <v>26.7</v>
      </c>
      <c r="F297" s="49">
        <v>21.196799999999996</v>
      </c>
      <c r="G297" s="21">
        <v>0.81</v>
      </c>
      <c r="I297" s="21" t="s">
        <v>28</v>
      </c>
      <c r="J297" s="21">
        <v>100</v>
      </c>
      <c r="K297" s="21">
        <v>3</v>
      </c>
      <c r="L297" s="21">
        <v>1</v>
      </c>
      <c r="M297" s="21">
        <v>22.1</v>
      </c>
      <c r="N297" s="49">
        <v>15.220799999999997</v>
      </c>
      <c r="O297" s="21">
        <v>0.8</v>
      </c>
    </row>
    <row r="298" spans="1:15" x14ac:dyDescent="0.25">
      <c r="A298" s="21" t="s">
        <v>28</v>
      </c>
      <c r="B298" s="21">
        <v>100</v>
      </c>
      <c r="C298" s="21">
        <v>3</v>
      </c>
      <c r="D298" s="21">
        <v>2</v>
      </c>
      <c r="E298" s="21">
        <v>25.3</v>
      </c>
      <c r="F298" s="49">
        <v>19.123200000000001</v>
      </c>
      <c r="G298" s="21">
        <v>0.79</v>
      </c>
      <c r="I298" s="21" t="s">
        <v>28</v>
      </c>
      <c r="J298" s="21">
        <v>100</v>
      </c>
      <c r="K298" s="21">
        <v>3</v>
      </c>
      <c r="L298" s="21">
        <v>2</v>
      </c>
      <c r="M298" s="21">
        <v>19.8</v>
      </c>
      <c r="N298" s="49">
        <v>15.069599999999996</v>
      </c>
      <c r="O298" s="21">
        <v>0.79</v>
      </c>
    </row>
    <row r="299" spans="1:15" x14ac:dyDescent="0.25">
      <c r="A299" s="21" t="s">
        <v>28</v>
      </c>
      <c r="B299" s="21">
        <v>100</v>
      </c>
      <c r="C299" s="21">
        <v>3</v>
      </c>
      <c r="D299" s="21">
        <v>3</v>
      </c>
      <c r="E299" s="21">
        <v>26.3</v>
      </c>
      <c r="F299" s="49">
        <v>17.236799999999999</v>
      </c>
      <c r="G299" s="21">
        <v>0.8</v>
      </c>
      <c r="I299" s="21" t="s">
        <v>28</v>
      </c>
      <c r="J299" s="21">
        <v>100</v>
      </c>
      <c r="K299" s="21">
        <v>3</v>
      </c>
      <c r="L299" s="21">
        <v>3</v>
      </c>
      <c r="M299" s="21">
        <v>25.2</v>
      </c>
      <c r="N299" s="49">
        <v>12.916799999999999</v>
      </c>
      <c r="O299" s="21">
        <v>0.81</v>
      </c>
    </row>
    <row r="300" spans="1:15" x14ac:dyDescent="0.25">
      <c r="A300" s="21" t="s">
        <v>28</v>
      </c>
      <c r="B300" s="21">
        <v>100</v>
      </c>
      <c r="C300" s="21">
        <v>3</v>
      </c>
      <c r="D300" s="21">
        <v>4</v>
      </c>
      <c r="E300" s="21">
        <v>22.6</v>
      </c>
      <c r="F300" s="49">
        <v>18.0288</v>
      </c>
      <c r="G300" s="21">
        <v>0.8</v>
      </c>
      <c r="I300" s="21" t="s">
        <v>28</v>
      </c>
      <c r="J300" s="21">
        <v>100</v>
      </c>
      <c r="K300" s="21">
        <v>3</v>
      </c>
      <c r="L300" s="21">
        <v>4</v>
      </c>
      <c r="M300" s="21">
        <v>23.1</v>
      </c>
      <c r="N300" s="49">
        <v>12.959999999999999</v>
      </c>
      <c r="O300" s="21">
        <v>0.83</v>
      </c>
    </row>
    <row r="301" spans="1:15" x14ac:dyDescent="0.25">
      <c r="A301" s="21" t="s">
        <v>28</v>
      </c>
      <c r="B301" s="21">
        <v>150</v>
      </c>
      <c r="C301" s="21">
        <v>3</v>
      </c>
      <c r="D301" s="21">
        <v>1</v>
      </c>
      <c r="E301" s="21">
        <v>26.7</v>
      </c>
      <c r="F301" s="49">
        <v>19.699200000000001</v>
      </c>
      <c r="G301" s="21">
        <v>0.8</v>
      </c>
      <c r="I301" s="21" t="s">
        <v>28</v>
      </c>
      <c r="J301" s="21">
        <v>150</v>
      </c>
      <c r="K301" s="21">
        <v>3</v>
      </c>
      <c r="L301" s="21">
        <v>1</v>
      </c>
      <c r="M301" s="21">
        <v>24.4</v>
      </c>
      <c r="N301" s="49">
        <v>15.12</v>
      </c>
      <c r="O301" s="21">
        <v>0.83</v>
      </c>
    </row>
    <row r="302" spans="1:15" x14ac:dyDescent="0.25">
      <c r="A302" s="21" t="s">
        <v>28</v>
      </c>
      <c r="B302" s="21">
        <v>150</v>
      </c>
      <c r="C302" s="21">
        <v>3</v>
      </c>
      <c r="D302" s="21">
        <v>2</v>
      </c>
      <c r="E302" s="21">
        <v>22.7</v>
      </c>
      <c r="F302" s="49">
        <v>16.1784</v>
      </c>
      <c r="G302" s="21">
        <v>0.81</v>
      </c>
      <c r="I302" s="21" t="s">
        <v>28</v>
      </c>
      <c r="J302" s="21">
        <v>150</v>
      </c>
      <c r="K302" s="21">
        <v>3</v>
      </c>
      <c r="L302" s="21">
        <v>2</v>
      </c>
      <c r="M302" s="21">
        <v>21.1</v>
      </c>
      <c r="N302" s="49">
        <v>15.170399999999999</v>
      </c>
      <c r="O302" s="21">
        <v>0.81</v>
      </c>
    </row>
    <row r="303" spans="1:15" x14ac:dyDescent="0.25">
      <c r="A303" s="21" t="s">
        <v>28</v>
      </c>
      <c r="B303" s="21">
        <v>150</v>
      </c>
      <c r="C303" s="21">
        <v>3</v>
      </c>
      <c r="D303" s="21">
        <v>3</v>
      </c>
      <c r="E303" s="21">
        <v>31.1</v>
      </c>
      <c r="F303" s="49">
        <v>19.756799999999998</v>
      </c>
      <c r="G303" s="21">
        <v>0.79</v>
      </c>
      <c r="I303" s="21" t="s">
        <v>28</v>
      </c>
      <c r="J303" s="21">
        <v>150</v>
      </c>
      <c r="K303" s="21">
        <v>3</v>
      </c>
      <c r="L303" s="21">
        <v>3</v>
      </c>
      <c r="M303" s="21">
        <v>17.899999999999999</v>
      </c>
      <c r="N303" s="49">
        <v>13.003199999999998</v>
      </c>
      <c r="O303" s="21">
        <v>0.79</v>
      </c>
    </row>
    <row r="304" spans="1:15" x14ac:dyDescent="0.25">
      <c r="A304" s="21" t="s">
        <v>28</v>
      </c>
      <c r="B304" s="21">
        <v>150</v>
      </c>
      <c r="C304" s="21">
        <v>3</v>
      </c>
      <c r="D304" s="21">
        <v>4</v>
      </c>
      <c r="E304" s="21">
        <v>28.8</v>
      </c>
      <c r="F304" s="49">
        <v>19.6416</v>
      </c>
      <c r="G304" s="21">
        <v>0.8</v>
      </c>
      <c r="I304" s="21" t="s">
        <v>28</v>
      </c>
      <c r="J304" s="21">
        <v>150</v>
      </c>
      <c r="K304" s="21">
        <v>3</v>
      </c>
      <c r="L304" s="21">
        <v>4</v>
      </c>
      <c r="M304" s="21">
        <v>18.100000000000001</v>
      </c>
      <c r="N304" s="49">
        <v>12.959999999999999</v>
      </c>
      <c r="O304" s="21">
        <v>0.77</v>
      </c>
    </row>
    <row r="305" spans="1:15" x14ac:dyDescent="0.25">
      <c r="A305" s="21" t="s">
        <v>28</v>
      </c>
      <c r="B305" s="21">
        <v>200</v>
      </c>
      <c r="C305" s="21">
        <v>3</v>
      </c>
      <c r="D305" s="21">
        <v>1</v>
      </c>
      <c r="E305" s="21">
        <v>30.4</v>
      </c>
      <c r="F305" s="49">
        <v>19.756799999999998</v>
      </c>
      <c r="G305" s="21">
        <v>0.8</v>
      </c>
      <c r="I305" s="21" t="s">
        <v>28</v>
      </c>
      <c r="J305" s="21">
        <v>200</v>
      </c>
      <c r="K305" s="21">
        <v>3</v>
      </c>
      <c r="L305" s="21">
        <v>1</v>
      </c>
      <c r="M305" s="21">
        <v>22.3</v>
      </c>
      <c r="N305" s="49">
        <v>13.046399999999998</v>
      </c>
      <c r="O305" s="21">
        <v>0.78</v>
      </c>
    </row>
    <row r="306" spans="1:15" x14ac:dyDescent="0.25">
      <c r="A306" s="21" t="s">
        <v>28</v>
      </c>
      <c r="B306" s="21">
        <v>200</v>
      </c>
      <c r="C306" s="21">
        <v>3</v>
      </c>
      <c r="D306" s="21">
        <v>2</v>
      </c>
      <c r="E306" s="21">
        <v>23.4</v>
      </c>
      <c r="F306" s="49">
        <v>19.699200000000001</v>
      </c>
      <c r="G306" s="21">
        <v>0.81</v>
      </c>
      <c r="I306" s="21" t="s">
        <v>28</v>
      </c>
      <c r="J306" s="21">
        <v>200</v>
      </c>
      <c r="K306" s="21">
        <v>3</v>
      </c>
      <c r="L306" s="21">
        <v>2</v>
      </c>
      <c r="M306" s="21">
        <v>23.1</v>
      </c>
      <c r="N306" s="49">
        <v>12.873599999999998</v>
      </c>
      <c r="O306" s="21">
        <v>0.81</v>
      </c>
    </row>
    <row r="307" spans="1:15" x14ac:dyDescent="0.25">
      <c r="A307" s="21" t="s">
        <v>28</v>
      </c>
      <c r="B307" s="21">
        <v>200</v>
      </c>
      <c r="C307" s="21">
        <v>3</v>
      </c>
      <c r="D307" s="21">
        <v>3</v>
      </c>
      <c r="E307" s="21">
        <v>24.6</v>
      </c>
      <c r="F307" s="49">
        <v>16.2288</v>
      </c>
      <c r="G307" s="21">
        <v>0.8</v>
      </c>
      <c r="I307" s="21" t="s">
        <v>28</v>
      </c>
      <c r="J307" s="21">
        <v>200</v>
      </c>
      <c r="K307" s="21">
        <v>3</v>
      </c>
      <c r="L307" s="21">
        <v>3</v>
      </c>
      <c r="M307" s="21">
        <v>24.2</v>
      </c>
      <c r="N307" s="49">
        <v>12.916799999999999</v>
      </c>
      <c r="O307" s="21">
        <v>0.81</v>
      </c>
    </row>
    <row r="308" spans="1:15" x14ac:dyDescent="0.25">
      <c r="A308" s="21" t="s">
        <v>28</v>
      </c>
      <c r="B308" s="21">
        <v>200</v>
      </c>
      <c r="C308" s="21">
        <v>3</v>
      </c>
      <c r="D308" s="21">
        <v>4</v>
      </c>
      <c r="E308" s="21">
        <v>20.399999999999999</v>
      </c>
      <c r="F308" s="49">
        <v>15.7752</v>
      </c>
      <c r="G308" s="21">
        <v>0.79</v>
      </c>
      <c r="I308" s="21" t="s">
        <v>28</v>
      </c>
      <c r="J308" s="21">
        <v>200</v>
      </c>
      <c r="K308" s="21">
        <v>3</v>
      </c>
      <c r="L308" s="21">
        <v>4</v>
      </c>
      <c r="M308" s="21">
        <v>18.100000000000001</v>
      </c>
      <c r="N308" s="49">
        <v>12.959999999999999</v>
      </c>
      <c r="O308" s="21">
        <v>0.79</v>
      </c>
    </row>
    <row r="309" spans="1:15" x14ac:dyDescent="0.25">
      <c r="A309" s="21" t="s">
        <v>28</v>
      </c>
      <c r="B309" s="21">
        <v>0</v>
      </c>
      <c r="C309" s="21">
        <v>4</v>
      </c>
      <c r="D309" s="21">
        <v>1</v>
      </c>
      <c r="E309" s="21">
        <v>25.6</v>
      </c>
      <c r="F309" s="49">
        <v>19.065600000000003</v>
      </c>
      <c r="G309" s="21">
        <v>0.84</v>
      </c>
      <c r="I309" s="21" t="s">
        <v>28</v>
      </c>
      <c r="J309" s="21">
        <v>0</v>
      </c>
      <c r="K309" s="21">
        <v>4</v>
      </c>
      <c r="L309" s="21">
        <v>1</v>
      </c>
      <c r="M309" s="21">
        <v>30.97</v>
      </c>
      <c r="N309" s="49">
        <v>16.027199999999997</v>
      </c>
      <c r="O309" s="21">
        <v>0.82</v>
      </c>
    </row>
    <row r="310" spans="1:15" x14ac:dyDescent="0.25">
      <c r="A310" s="21" t="s">
        <v>28</v>
      </c>
      <c r="B310" s="21">
        <v>0</v>
      </c>
      <c r="C310" s="21">
        <v>4</v>
      </c>
      <c r="D310" s="21">
        <v>2</v>
      </c>
      <c r="E310" s="21">
        <v>29.4</v>
      </c>
      <c r="F310" s="49">
        <v>20.217600000000001</v>
      </c>
      <c r="G310" s="21">
        <v>0.85</v>
      </c>
      <c r="I310" s="21" t="s">
        <v>28</v>
      </c>
      <c r="J310" s="21">
        <v>0</v>
      </c>
      <c r="K310" s="21">
        <v>4</v>
      </c>
      <c r="L310" s="21">
        <v>2</v>
      </c>
      <c r="M310" s="21">
        <v>27.2</v>
      </c>
      <c r="N310" s="49">
        <v>16.077599999999997</v>
      </c>
      <c r="O310" s="21">
        <v>0.84</v>
      </c>
    </row>
    <row r="311" spans="1:15" x14ac:dyDescent="0.25">
      <c r="A311" s="21" t="s">
        <v>28</v>
      </c>
      <c r="B311" s="21">
        <v>0</v>
      </c>
      <c r="C311" s="21">
        <v>4</v>
      </c>
      <c r="D311" s="21">
        <v>3</v>
      </c>
      <c r="E311" s="21">
        <v>25.25</v>
      </c>
      <c r="F311" s="49">
        <v>17.488799999999998</v>
      </c>
      <c r="G311" s="21">
        <v>0.83</v>
      </c>
      <c r="I311" s="21" t="s">
        <v>28</v>
      </c>
      <c r="J311" s="21">
        <v>0</v>
      </c>
      <c r="K311" s="21">
        <v>4</v>
      </c>
      <c r="L311" s="21">
        <v>3</v>
      </c>
      <c r="M311" s="21">
        <v>19.809999999999999</v>
      </c>
      <c r="N311" s="49">
        <v>15.976799999999997</v>
      </c>
      <c r="O311" s="21">
        <v>0.83</v>
      </c>
    </row>
    <row r="312" spans="1:15" x14ac:dyDescent="0.25">
      <c r="A312" s="21" t="s">
        <v>28</v>
      </c>
      <c r="B312" s="21">
        <v>0</v>
      </c>
      <c r="C312" s="21">
        <v>4</v>
      </c>
      <c r="D312" s="21">
        <v>4</v>
      </c>
      <c r="E312" s="21">
        <v>24.15</v>
      </c>
      <c r="F312" s="49">
        <v>19.699200000000001</v>
      </c>
      <c r="G312" s="21">
        <v>0.86</v>
      </c>
      <c r="I312" s="21" t="s">
        <v>28</v>
      </c>
      <c r="J312" s="21">
        <v>0</v>
      </c>
      <c r="K312" s="21">
        <v>4</v>
      </c>
      <c r="L312" s="21">
        <v>4</v>
      </c>
      <c r="M312" s="21">
        <v>18.309999999999999</v>
      </c>
      <c r="N312" s="49">
        <v>15.825599999999998</v>
      </c>
      <c r="O312" s="21">
        <v>0.81</v>
      </c>
    </row>
    <row r="313" spans="1:15" x14ac:dyDescent="0.25">
      <c r="A313" s="21" t="s">
        <v>28</v>
      </c>
      <c r="B313" s="21">
        <v>100</v>
      </c>
      <c r="C313" s="21">
        <v>4</v>
      </c>
      <c r="D313" s="21">
        <v>1</v>
      </c>
      <c r="E313" s="21">
        <v>34.4</v>
      </c>
      <c r="F313" s="49">
        <v>20.217600000000001</v>
      </c>
      <c r="G313" s="21">
        <v>0.83</v>
      </c>
      <c r="I313" s="21" t="s">
        <v>28</v>
      </c>
      <c r="J313" s="21">
        <v>100</v>
      </c>
      <c r="K313" s="21">
        <v>4</v>
      </c>
      <c r="L313" s="21">
        <v>1</v>
      </c>
      <c r="M313" s="21">
        <v>24.31</v>
      </c>
      <c r="N313" s="49">
        <v>13.478399999999999</v>
      </c>
      <c r="O313" s="21">
        <v>0.8</v>
      </c>
    </row>
    <row r="314" spans="1:15" x14ac:dyDescent="0.25">
      <c r="A314" s="21" t="s">
        <v>28</v>
      </c>
      <c r="B314" s="21">
        <v>100</v>
      </c>
      <c r="C314" s="21">
        <v>4</v>
      </c>
      <c r="D314" s="21">
        <v>2</v>
      </c>
      <c r="E314" s="21">
        <v>31.1</v>
      </c>
      <c r="F314" s="49">
        <v>17.236799999999999</v>
      </c>
      <c r="G314" s="21">
        <v>0.83</v>
      </c>
      <c r="I314" s="21" t="s">
        <v>28</v>
      </c>
      <c r="J314" s="21">
        <v>100</v>
      </c>
      <c r="K314" s="21">
        <v>4</v>
      </c>
      <c r="L314" s="21">
        <v>2</v>
      </c>
      <c r="M314" s="21">
        <v>18.78</v>
      </c>
      <c r="N314" s="49">
        <v>15.220799999999997</v>
      </c>
      <c r="O314" s="21">
        <v>0.79</v>
      </c>
    </row>
    <row r="315" spans="1:15" x14ac:dyDescent="0.25">
      <c r="A315" s="21" t="s">
        <v>28</v>
      </c>
      <c r="B315" s="21">
        <v>100</v>
      </c>
      <c r="C315" s="21">
        <v>4</v>
      </c>
      <c r="D315" s="21">
        <v>3</v>
      </c>
      <c r="E315" s="21">
        <v>33.5</v>
      </c>
      <c r="F315" s="49">
        <v>19.180800000000001</v>
      </c>
      <c r="G315" s="21">
        <v>0.82</v>
      </c>
      <c r="I315" s="21" t="s">
        <v>28</v>
      </c>
      <c r="J315" s="21">
        <v>100</v>
      </c>
      <c r="K315" s="21">
        <v>4</v>
      </c>
      <c r="L315" s="21">
        <v>3</v>
      </c>
      <c r="M315" s="21">
        <v>24.3</v>
      </c>
      <c r="N315" s="49">
        <v>15.220799999999997</v>
      </c>
      <c r="O315" s="21">
        <v>0.82</v>
      </c>
    </row>
    <row r="316" spans="1:15" x14ac:dyDescent="0.25">
      <c r="A316" s="21" t="s">
        <v>28</v>
      </c>
      <c r="B316" s="21">
        <v>100</v>
      </c>
      <c r="C316" s="21">
        <v>4</v>
      </c>
      <c r="D316" s="21">
        <v>4</v>
      </c>
      <c r="E316" s="21">
        <v>28.5</v>
      </c>
      <c r="F316" s="49">
        <v>16.1784</v>
      </c>
      <c r="G316" s="21">
        <v>0.81</v>
      </c>
      <c r="I316" s="21" t="s">
        <v>28</v>
      </c>
      <c r="J316" s="21">
        <v>100</v>
      </c>
      <c r="K316" s="21">
        <v>4</v>
      </c>
      <c r="L316" s="21">
        <v>4</v>
      </c>
      <c r="M316" s="21">
        <v>22.17</v>
      </c>
      <c r="N316" s="49">
        <v>15.12</v>
      </c>
      <c r="O316" s="21">
        <v>0.81</v>
      </c>
    </row>
    <row r="317" spans="1:15" x14ac:dyDescent="0.25">
      <c r="A317" s="21" t="s">
        <v>28</v>
      </c>
      <c r="B317" s="21">
        <v>150</v>
      </c>
      <c r="C317" s="21">
        <v>4</v>
      </c>
      <c r="D317" s="21">
        <v>1</v>
      </c>
      <c r="E317" s="21">
        <v>30</v>
      </c>
      <c r="F317" s="49">
        <v>16.732800000000001</v>
      </c>
      <c r="G317" s="21">
        <v>0.82</v>
      </c>
      <c r="I317" s="21" t="s">
        <v>28</v>
      </c>
      <c r="J317" s="21">
        <v>150</v>
      </c>
      <c r="K317" s="21">
        <v>4</v>
      </c>
      <c r="L317" s="21">
        <v>1</v>
      </c>
      <c r="M317" s="21">
        <v>17.899999999999999</v>
      </c>
      <c r="N317" s="49">
        <v>12.959999999999999</v>
      </c>
      <c r="O317" s="21">
        <v>0.81</v>
      </c>
    </row>
    <row r="318" spans="1:15" x14ac:dyDescent="0.25">
      <c r="A318" s="21" t="s">
        <v>28</v>
      </c>
      <c r="B318" s="21">
        <v>150</v>
      </c>
      <c r="C318" s="21">
        <v>4</v>
      </c>
      <c r="D318" s="21">
        <v>2</v>
      </c>
      <c r="E318" s="21">
        <v>33.299999999999997</v>
      </c>
      <c r="F318" s="49">
        <v>19.180800000000001</v>
      </c>
      <c r="G318" s="21">
        <v>0.81</v>
      </c>
      <c r="I318" s="21" t="s">
        <v>28</v>
      </c>
      <c r="J318" s="21">
        <v>150</v>
      </c>
      <c r="K318" s="21">
        <v>4</v>
      </c>
      <c r="L318" s="21">
        <v>2</v>
      </c>
      <c r="M318" s="21">
        <v>22.7</v>
      </c>
      <c r="N318" s="49">
        <v>12.959999999999999</v>
      </c>
      <c r="O318" s="21">
        <v>0.82</v>
      </c>
    </row>
    <row r="319" spans="1:15" x14ac:dyDescent="0.25">
      <c r="A319" s="21" t="s">
        <v>28</v>
      </c>
      <c r="B319" s="21">
        <v>150</v>
      </c>
      <c r="C319" s="21">
        <v>4</v>
      </c>
      <c r="D319" s="21">
        <v>3</v>
      </c>
      <c r="E319" s="21">
        <v>25.2</v>
      </c>
      <c r="F319" s="49">
        <v>16.682399999999998</v>
      </c>
      <c r="G319" s="21">
        <v>0.82</v>
      </c>
      <c r="I319" s="21" t="s">
        <v>28</v>
      </c>
      <c r="J319" s="21">
        <v>150</v>
      </c>
      <c r="K319" s="21">
        <v>4</v>
      </c>
      <c r="L319" s="21">
        <v>3</v>
      </c>
      <c r="M319" s="21">
        <v>22.3</v>
      </c>
      <c r="N319" s="49">
        <v>15.2712</v>
      </c>
      <c r="O319" s="21">
        <v>0.81</v>
      </c>
    </row>
    <row r="320" spans="1:15" x14ac:dyDescent="0.25">
      <c r="A320" s="21" t="s">
        <v>28</v>
      </c>
      <c r="B320" s="21">
        <v>150</v>
      </c>
      <c r="C320" s="21">
        <v>4</v>
      </c>
      <c r="D320" s="21">
        <v>4</v>
      </c>
      <c r="E320" s="21">
        <v>29.2</v>
      </c>
      <c r="F320" s="49">
        <v>16.732800000000001</v>
      </c>
      <c r="G320" s="21">
        <v>0.83</v>
      </c>
      <c r="I320" s="21" t="s">
        <v>28</v>
      </c>
      <c r="J320" s="21">
        <v>150</v>
      </c>
      <c r="K320" s="21">
        <v>4</v>
      </c>
      <c r="L320" s="21">
        <v>4</v>
      </c>
      <c r="M320" s="21">
        <v>22.1</v>
      </c>
      <c r="N320" s="49">
        <v>15.170399999999999</v>
      </c>
      <c r="O320" s="21">
        <v>0.79</v>
      </c>
    </row>
    <row r="321" spans="1:15" x14ac:dyDescent="0.25">
      <c r="A321" s="21" t="s">
        <v>28</v>
      </c>
      <c r="B321" s="21">
        <v>200</v>
      </c>
      <c r="C321" s="21">
        <v>4</v>
      </c>
      <c r="D321" s="21">
        <v>1</v>
      </c>
      <c r="E321" s="21">
        <v>30.2</v>
      </c>
      <c r="F321" s="49">
        <v>16.682399999999998</v>
      </c>
      <c r="G321" s="21">
        <v>0.81</v>
      </c>
      <c r="I321" s="21" t="s">
        <v>28</v>
      </c>
      <c r="J321" s="21">
        <v>200</v>
      </c>
      <c r="K321" s="21">
        <v>4</v>
      </c>
      <c r="L321" s="21">
        <v>1</v>
      </c>
      <c r="M321" s="21">
        <v>21.2</v>
      </c>
      <c r="N321" s="49">
        <v>15.12</v>
      </c>
      <c r="O321" s="21">
        <v>0.79</v>
      </c>
    </row>
    <row r="322" spans="1:15" x14ac:dyDescent="0.25">
      <c r="A322" s="21" t="s">
        <v>28</v>
      </c>
      <c r="B322" s="21">
        <v>200</v>
      </c>
      <c r="C322" s="21">
        <v>4</v>
      </c>
      <c r="D322" s="21">
        <v>2</v>
      </c>
      <c r="E322" s="21">
        <v>31.1</v>
      </c>
      <c r="F322" s="49">
        <v>16.732800000000001</v>
      </c>
      <c r="G322" s="21">
        <v>0.81</v>
      </c>
      <c r="I322" s="21" t="s">
        <v>28</v>
      </c>
      <c r="J322" s="21">
        <v>200</v>
      </c>
      <c r="K322" s="21">
        <v>4</v>
      </c>
      <c r="L322" s="21">
        <v>2</v>
      </c>
      <c r="M322" s="21">
        <v>22</v>
      </c>
      <c r="N322" s="49">
        <v>15.069599999999996</v>
      </c>
      <c r="O322" s="21">
        <v>0.8</v>
      </c>
    </row>
    <row r="323" spans="1:15" x14ac:dyDescent="0.25">
      <c r="A323" s="21" t="s">
        <v>28</v>
      </c>
      <c r="B323" s="21">
        <v>200</v>
      </c>
      <c r="C323" s="21">
        <v>4</v>
      </c>
      <c r="D323" s="21">
        <v>3</v>
      </c>
      <c r="E323" s="21">
        <v>28.5</v>
      </c>
      <c r="F323" s="49">
        <v>17.236799999999999</v>
      </c>
      <c r="G323" s="21">
        <v>0.82</v>
      </c>
      <c r="I323" s="21" t="s">
        <v>28</v>
      </c>
      <c r="J323" s="21">
        <v>200</v>
      </c>
      <c r="K323" s="21">
        <v>4</v>
      </c>
      <c r="L323" s="21">
        <v>3</v>
      </c>
      <c r="M323" s="21">
        <v>18.7</v>
      </c>
      <c r="N323" s="49">
        <v>12.873599999999998</v>
      </c>
      <c r="O323" s="21">
        <v>0.81</v>
      </c>
    </row>
    <row r="324" spans="1:15" x14ac:dyDescent="0.25">
      <c r="A324" s="21" t="s">
        <v>28</v>
      </c>
      <c r="B324" s="21">
        <v>200</v>
      </c>
      <c r="C324" s="21">
        <v>4</v>
      </c>
      <c r="D324" s="21">
        <v>4</v>
      </c>
      <c r="E324" s="21">
        <v>29.2</v>
      </c>
      <c r="F324" s="49">
        <v>16.682399999999998</v>
      </c>
      <c r="G324" s="21">
        <v>0.82</v>
      </c>
      <c r="I324" s="21" t="s">
        <v>28</v>
      </c>
      <c r="J324" s="21">
        <v>200</v>
      </c>
      <c r="K324" s="21">
        <v>4</v>
      </c>
      <c r="L324" s="21">
        <v>4</v>
      </c>
      <c r="M324" s="21">
        <v>22.4</v>
      </c>
      <c r="N324" s="49">
        <v>12.873599999999998</v>
      </c>
      <c r="O324" s="21">
        <v>0.81</v>
      </c>
    </row>
    <row r="326" spans="1:15" x14ac:dyDescent="0.25">
      <c r="A326" t="s">
        <v>33</v>
      </c>
      <c r="I326" t="s">
        <v>34</v>
      </c>
    </row>
    <row r="328" spans="1:15" x14ac:dyDescent="0.25">
      <c r="A328" s="2" t="s">
        <v>0</v>
      </c>
      <c r="B328" s="2" t="s">
        <v>17</v>
      </c>
      <c r="C328" s="2" t="s">
        <v>1</v>
      </c>
      <c r="D328" s="2" t="s">
        <v>3</v>
      </c>
      <c r="E328" s="2" t="s">
        <v>4</v>
      </c>
      <c r="F328" s="2"/>
      <c r="G328" s="2" t="s">
        <v>5</v>
      </c>
      <c r="I328" s="2" t="s">
        <v>0</v>
      </c>
      <c r="J328" s="2" t="s">
        <v>17</v>
      </c>
      <c r="K328" s="2" t="s">
        <v>1</v>
      </c>
      <c r="L328" s="2" t="s">
        <v>3</v>
      </c>
      <c r="M328" s="2" t="s">
        <v>4</v>
      </c>
      <c r="N328" s="2"/>
      <c r="O328" s="2" t="s">
        <v>5</v>
      </c>
    </row>
    <row r="329" spans="1:15" x14ac:dyDescent="0.25">
      <c r="A329" s="1" t="s">
        <v>6</v>
      </c>
      <c r="B329" s="1" t="s">
        <v>19</v>
      </c>
      <c r="C329" s="1" t="s">
        <v>20</v>
      </c>
      <c r="D329" s="1" t="s">
        <v>21</v>
      </c>
      <c r="E329" s="1" t="s">
        <v>4</v>
      </c>
      <c r="F329" s="1"/>
      <c r="G329" s="1" t="s">
        <v>26</v>
      </c>
      <c r="I329" s="1" t="s">
        <v>6</v>
      </c>
      <c r="J329" s="1" t="s">
        <v>19</v>
      </c>
      <c r="K329" s="1" t="s">
        <v>20</v>
      </c>
      <c r="L329" s="1" t="s">
        <v>21</v>
      </c>
      <c r="M329" s="1" t="s">
        <v>4</v>
      </c>
      <c r="N329" s="1"/>
      <c r="O329" s="1" t="s">
        <v>26</v>
      </c>
    </row>
    <row r="330" spans="1:15" x14ac:dyDescent="0.25">
      <c r="A330" s="2" t="s">
        <v>31</v>
      </c>
      <c r="B330" s="2">
        <v>0</v>
      </c>
      <c r="C330" s="2">
        <v>1</v>
      </c>
      <c r="E330" s="34">
        <f>AVERAGE(E5:E8)</f>
        <v>28.547499999999999</v>
      </c>
      <c r="F330" s="34"/>
      <c r="G330" s="34">
        <f t="shared" ref="G330:O330" si="0">AVERAGE(G5:G8)</f>
        <v>0.78500000000000014</v>
      </c>
      <c r="I330" s="2" t="s">
        <v>31</v>
      </c>
      <c r="J330" s="2">
        <v>0</v>
      </c>
      <c r="K330" s="2">
        <v>1</v>
      </c>
      <c r="M330" s="34">
        <f t="shared" si="0"/>
        <v>27.439999999999998</v>
      </c>
      <c r="N330" s="34"/>
      <c r="O330" s="34">
        <f t="shared" si="0"/>
        <v>0.79</v>
      </c>
    </row>
    <row r="331" spans="1:15" x14ac:dyDescent="0.25">
      <c r="A331" s="2" t="s">
        <v>31</v>
      </c>
      <c r="B331" s="2">
        <v>100</v>
      </c>
      <c r="C331" s="2">
        <v>1</v>
      </c>
      <c r="E331" s="34">
        <f>AVERAGE(E9:E12)</f>
        <v>24.622499999999999</v>
      </c>
      <c r="F331" s="34"/>
      <c r="G331" s="34">
        <f t="shared" ref="G331:O331" si="1">AVERAGE(G9:G12)</f>
        <v>1.03</v>
      </c>
      <c r="I331" s="2" t="s">
        <v>31</v>
      </c>
      <c r="J331" s="2">
        <v>100</v>
      </c>
      <c r="K331" s="2">
        <v>1</v>
      </c>
      <c r="M331" s="34">
        <f t="shared" si="1"/>
        <v>23.03</v>
      </c>
      <c r="N331" s="34"/>
      <c r="O331" s="34">
        <f t="shared" si="1"/>
        <v>0.77499999999999991</v>
      </c>
    </row>
    <row r="332" spans="1:15" x14ac:dyDescent="0.25">
      <c r="A332" s="2" t="s">
        <v>31</v>
      </c>
      <c r="B332" s="2">
        <v>150</v>
      </c>
      <c r="C332" s="2">
        <v>1</v>
      </c>
      <c r="E332" s="34">
        <f>AVERAGE(E13:E16)</f>
        <v>28.004999999999999</v>
      </c>
      <c r="F332" s="34"/>
      <c r="G332" s="34">
        <f t="shared" ref="G332:O332" si="2">AVERAGE(G13:G16)</f>
        <v>1.1466666666666667</v>
      </c>
      <c r="I332" s="2" t="s">
        <v>31</v>
      </c>
      <c r="J332" s="2">
        <v>150</v>
      </c>
      <c r="K332" s="2">
        <v>1</v>
      </c>
      <c r="M332" s="34">
        <f t="shared" si="2"/>
        <v>26.375</v>
      </c>
      <c r="N332" s="34"/>
      <c r="O332" s="34">
        <f t="shared" si="2"/>
        <v>0.74749999999999994</v>
      </c>
    </row>
    <row r="333" spans="1:15" x14ac:dyDescent="0.25">
      <c r="A333" s="2" t="s">
        <v>31</v>
      </c>
      <c r="B333" s="2">
        <v>200</v>
      </c>
      <c r="C333" s="2">
        <v>1</v>
      </c>
      <c r="E333" s="34">
        <f>AVERAGE(E17:E20)</f>
        <v>25.412500000000001</v>
      </c>
      <c r="F333" s="34"/>
      <c r="G333" s="34">
        <f t="shared" ref="G333:O333" si="3">AVERAGE(G17:G20)</f>
        <v>1</v>
      </c>
      <c r="I333" s="2" t="s">
        <v>31</v>
      </c>
      <c r="J333" s="2">
        <v>200</v>
      </c>
      <c r="K333" s="2">
        <v>1</v>
      </c>
      <c r="M333" s="34">
        <f t="shared" si="3"/>
        <v>25.049999999999997</v>
      </c>
      <c r="N333" s="34"/>
      <c r="O333" s="34">
        <f t="shared" si="3"/>
        <v>0.6825</v>
      </c>
    </row>
    <row r="334" spans="1:15" x14ac:dyDescent="0.25">
      <c r="A334" s="2" t="s">
        <v>31</v>
      </c>
      <c r="B334" s="2">
        <v>0</v>
      </c>
      <c r="C334" s="2">
        <v>2</v>
      </c>
      <c r="E334" s="34">
        <f>AVERAGE(E21:E24)</f>
        <v>23.672499999999999</v>
      </c>
      <c r="F334" s="34"/>
      <c r="G334" s="34">
        <f t="shared" ref="G334:O334" si="4">AVERAGE(G21:G24)</f>
        <v>0.995</v>
      </c>
      <c r="I334" s="2" t="s">
        <v>31</v>
      </c>
      <c r="J334" s="2">
        <v>0</v>
      </c>
      <c r="K334" s="2">
        <v>2</v>
      </c>
      <c r="M334" s="34">
        <f t="shared" si="4"/>
        <v>22.75</v>
      </c>
      <c r="N334" s="34"/>
      <c r="O334" s="34">
        <f t="shared" si="4"/>
        <v>0.73750000000000004</v>
      </c>
    </row>
    <row r="335" spans="1:15" x14ac:dyDescent="0.25">
      <c r="A335" s="2" t="s">
        <v>31</v>
      </c>
      <c r="B335" s="2">
        <v>100</v>
      </c>
      <c r="C335" s="2">
        <v>2</v>
      </c>
      <c r="E335" s="34">
        <f>AVERAGE(E25:E28)</f>
        <v>24.294999999999998</v>
      </c>
      <c r="F335" s="34"/>
      <c r="G335" s="34">
        <f t="shared" ref="G335:O335" si="5">AVERAGE(G25:G28)</f>
        <v>0.71</v>
      </c>
      <c r="I335" s="2" t="s">
        <v>31</v>
      </c>
      <c r="J335" s="2">
        <v>100</v>
      </c>
      <c r="K335" s="2">
        <v>2</v>
      </c>
      <c r="M335" s="34">
        <f t="shared" si="5"/>
        <v>23.657499999999999</v>
      </c>
      <c r="N335" s="34"/>
      <c r="O335" s="34">
        <f t="shared" si="5"/>
        <v>0.79749999999999999</v>
      </c>
    </row>
    <row r="336" spans="1:15" x14ac:dyDescent="0.25">
      <c r="A336" s="2" t="s">
        <v>31</v>
      </c>
      <c r="B336" s="2">
        <v>150</v>
      </c>
      <c r="C336" s="2">
        <v>2</v>
      </c>
      <c r="E336" s="34">
        <f>AVERAGE(E29:E32)</f>
        <v>25.112499999999997</v>
      </c>
      <c r="F336" s="34"/>
      <c r="G336" s="34">
        <f t="shared" ref="G336:O336" si="6">AVERAGE(G29:G32)</f>
        <v>0.79249999999999998</v>
      </c>
      <c r="I336" s="2" t="s">
        <v>31</v>
      </c>
      <c r="J336" s="2">
        <v>150</v>
      </c>
      <c r="K336" s="2">
        <v>2</v>
      </c>
      <c r="M336" s="34">
        <f t="shared" si="6"/>
        <v>24.212499999999999</v>
      </c>
      <c r="N336" s="34"/>
      <c r="O336" s="34">
        <f t="shared" si="6"/>
        <v>0.67249999999999999</v>
      </c>
    </row>
    <row r="337" spans="1:15" x14ac:dyDescent="0.25">
      <c r="A337" s="2" t="s">
        <v>31</v>
      </c>
      <c r="B337" s="2">
        <v>200</v>
      </c>
      <c r="C337" s="2">
        <v>2</v>
      </c>
      <c r="E337" s="34">
        <f>AVERAGE(E33:E36)</f>
        <v>24.9375</v>
      </c>
      <c r="F337" s="34"/>
      <c r="G337" s="34">
        <f t="shared" ref="G337:O337" si="7">AVERAGE(G33:G36)</f>
        <v>0.99250000000000005</v>
      </c>
      <c r="I337" s="2" t="s">
        <v>31</v>
      </c>
      <c r="J337" s="2">
        <v>200</v>
      </c>
      <c r="K337" s="2">
        <v>2</v>
      </c>
      <c r="M337" s="34">
        <f t="shared" si="7"/>
        <v>23.164999999999999</v>
      </c>
      <c r="N337" s="34"/>
      <c r="O337" s="34">
        <f t="shared" si="7"/>
        <v>0.73499999999999999</v>
      </c>
    </row>
    <row r="338" spans="1:15" x14ac:dyDescent="0.25">
      <c r="A338" s="2" t="s">
        <v>31</v>
      </c>
      <c r="B338" s="2">
        <v>0</v>
      </c>
      <c r="C338" s="2">
        <v>3</v>
      </c>
      <c r="E338" s="34">
        <f>AVERAGE(E37:E40)</f>
        <v>29.882499999999997</v>
      </c>
      <c r="F338" s="34"/>
      <c r="G338" s="34">
        <f t="shared" ref="G338:O338" si="8">AVERAGE(G37:G40)</f>
        <v>1.1525000000000001</v>
      </c>
      <c r="I338" s="2" t="s">
        <v>31</v>
      </c>
      <c r="J338" s="2">
        <v>0</v>
      </c>
      <c r="K338" s="2">
        <v>3</v>
      </c>
      <c r="M338" s="34">
        <f t="shared" si="8"/>
        <v>28.682500000000005</v>
      </c>
      <c r="N338" s="34"/>
      <c r="O338" s="34">
        <f t="shared" si="8"/>
        <v>0.74</v>
      </c>
    </row>
    <row r="339" spans="1:15" x14ac:dyDescent="0.25">
      <c r="A339" s="2" t="s">
        <v>31</v>
      </c>
      <c r="B339" s="2">
        <v>100</v>
      </c>
      <c r="C339" s="2">
        <v>3</v>
      </c>
      <c r="E339" s="34">
        <f>AVERAGE(E41:E44)</f>
        <v>27.77</v>
      </c>
      <c r="F339" s="34"/>
      <c r="G339" s="34">
        <f t="shared" ref="G339:O339" si="9">AVERAGE(G41:G44)</f>
        <v>0.77249999999999996</v>
      </c>
      <c r="I339" s="2" t="s">
        <v>31</v>
      </c>
      <c r="J339" s="2">
        <v>100</v>
      </c>
      <c r="K339" s="2">
        <v>3</v>
      </c>
      <c r="M339" s="34">
        <f t="shared" si="9"/>
        <v>26.605</v>
      </c>
      <c r="N339" s="34"/>
      <c r="O339" s="34">
        <f t="shared" si="9"/>
        <v>0.71250000000000002</v>
      </c>
    </row>
    <row r="340" spans="1:15" x14ac:dyDescent="0.25">
      <c r="A340" s="2" t="s">
        <v>31</v>
      </c>
      <c r="B340" s="2">
        <v>150</v>
      </c>
      <c r="C340" s="2">
        <v>3</v>
      </c>
      <c r="E340" s="34">
        <f>AVERAGE(E45:E48)</f>
        <v>28.522500000000001</v>
      </c>
      <c r="F340" s="34"/>
      <c r="G340" s="34">
        <f t="shared" ref="G340:O340" si="10">AVERAGE(G45:G48)</f>
        <v>0.81750000000000012</v>
      </c>
      <c r="I340" s="2" t="s">
        <v>31</v>
      </c>
      <c r="J340" s="2">
        <v>150</v>
      </c>
      <c r="K340" s="2">
        <v>3</v>
      </c>
      <c r="M340" s="34">
        <f t="shared" si="10"/>
        <v>28.387499999999999</v>
      </c>
      <c r="N340" s="34"/>
      <c r="O340" s="34">
        <f t="shared" si="10"/>
        <v>0.73249999999999993</v>
      </c>
    </row>
    <row r="341" spans="1:15" x14ac:dyDescent="0.25">
      <c r="A341" s="2" t="s">
        <v>31</v>
      </c>
      <c r="B341" s="2">
        <v>200</v>
      </c>
      <c r="C341" s="2">
        <v>3</v>
      </c>
      <c r="E341" s="34">
        <f>AVERAGE(E49:E52)</f>
        <v>30.380000000000003</v>
      </c>
      <c r="F341" s="34"/>
      <c r="G341" s="34">
        <f t="shared" ref="G341:O341" si="11">AVERAGE(G49:G52)</f>
        <v>0.86250000000000004</v>
      </c>
      <c r="I341" s="2" t="s">
        <v>31</v>
      </c>
      <c r="J341" s="2">
        <v>200</v>
      </c>
      <c r="K341" s="2">
        <v>3</v>
      </c>
      <c r="M341" s="34">
        <f t="shared" si="11"/>
        <v>28.8</v>
      </c>
      <c r="N341" s="34"/>
      <c r="O341" s="34">
        <f t="shared" si="11"/>
        <v>0.75749999999999995</v>
      </c>
    </row>
    <row r="342" spans="1:15" x14ac:dyDescent="0.25">
      <c r="A342" s="2" t="s">
        <v>31</v>
      </c>
      <c r="B342" s="2">
        <v>0</v>
      </c>
      <c r="C342" s="2">
        <v>4</v>
      </c>
      <c r="E342" s="34">
        <f>AVERAGE(E53:E56)</f>
        <v>33.190000000000005</v>
      </c>
      <c r="F342" s="34"/>
      <c r="G342" s="34">
        <f t="shared" ref="G342:O342" si="12">AVERAGE(G53:G56)</f>
        <v>1.1325000000000001</v>
      </c>
      <c r="I342" s="2" t="s">
        <v>31</v>
      </c>
      <c r="J342" s="2">
        <v>0</v>
      </c>
      <c r="K342" s="2">
        <v>4</v>
      </c>
      <c r="M342" s="34">
        <f t="shared" si="12"/>
        <v>31.627499999999998</v>
      </c>
      <c r="N342" s="34"/>
      <c r="O342" s="34">
        <f t="shared" si="12"/>
        <v>0.77500000000000002</v>
      </c>
    </row>
    <row r="343" spans="1:15" x14ac:dyDescent="0.25">
      <c r="A343" s="2" t="s">
        <v>31</v>
      </c>
      <c r="B343" s="2">
        <v>100</v>
      </c>
      <c r="C343" s="2">
        <v>4</v>
      </c>
      <c r="E343" s="34">
        <f>AVERAGE(E57:E60)</f>
        <v>30.522500000000001</v>
      </c>
      <c r="F343" s="34"/>
      <c r="G343" s="34">
        <f t="shared" ref="G343:O343" si="13">AVERAGE(G57:G60)</f>
        <v>1.3475000000000001</v>
      </c>
      <c r="I343" s="2" t="s">
        <v>31</v>
      </c>
      <c r="J343" s="2">
        <v>100</v>
      </c>
      <c r="K343" s="2">
        <v>4</v>
      </c>
      <c r="M343" s="34">
        <f t="shared" si="13"/>
        <v>28.385000000000002</v>
      </c>
      <c r="N343" s="34"/>
      <c r="O343" s="34">
        <f t="shared" si="13"/>
        <v>0.73499999999999988</v>
      </c>
    </row>
    <row r="344" spans="1:15" x14ac:dyDescent="0.25">
      <c r="A344" s="2" t="s">
        <v>31</v>
      </c>
      <c r="B344" s="2">
        <v>150</v>
      </c>
      <c r="C344" s="2">
        <v>4</v>
      </c>
      <c r="E344" s="34">
        <f>AVERAGE(E61:E64)</f>
        <v>31.419999999999998</v>
      </c>
      <c r="F344" s="34"/>
      <c r="G344" s="34">
        <f t="shared" ref="G344:O344" si="14">AVERAGE(G61:G64)</f>
        <v>0.94</v>
      </c>
      <c r="I344" s="2" t="s">
        <v>31</v>
      </c>
      <c r="J344" s="2">
        <v>150</v>
      </c>
      <c r="K344" s="2">
        <v>4</v>
      </c>
      <c r="M344" s="34">
        <f t="shared" si="14"/>
        <v>30.087500000000002</v>
      </c>
      <c r="N344" s="34"/>
      <c r="O344" s="34">
        <f t="shared" si="14"/>
        <v>0.78749999999999998</v>
      </c>
    </row>
    <row r="345" spans="1:15" x14ac:dyDescent="0.25">
      <c r="A345" s="2" t="s">
        <v>31</v>
      </c>
      <c r="B345" s="2">
        <v>200</v>
      </c>
      <c r="C345" s="2">
        <v>4</v>
      </c>
      <c r="E345" s="34">
        <f>AVERAGE(E65:E68)</f>
        <v>33.68</v>
      </c>
      <c r="F345" s="34"/>
      <c r="G345" s="34">
        <f t="shared" ref="G345:O345" si="15">AVERAGE(G65:G68)</f>
        <v>1.3674999999999999</v>
      </c>
      <c r="I345" s="2" t="s">
        <v>31</v>
      </c>
      <c r="J345" s="2">
        <v>200</v>
      </c>
      <c r="K345" s="2">
        <v>4</v>
      </c>
      <c r="M345" s="34">
        <f t="shared" si="15"/>
        <v>32.0625</v>
      </c>
      <c r="N345" s="34"/>
      <c r="O345" s="34">
        <f t="shared" si="15"/>
        <v>0.76500000000000001</v>
      </c>
    </row>
    <row r="346" spans="1:15" x14ac:dyDescent="0.25">
      <c r="A346" s="30" t="s">
        <v>30</v>
      </c>
      <c r="B346" s="31">
        <v>0</v>
      </c>
      <c r="C346" s="31">
        <v>1</v>
      </c>
      <c r="E346" s="34">
        <f>AVERAGE(E69:E72)</f>
        <v>24.997500000000002</v>
      </c>
      <c r="F346" s="34"/>
      <c r="G346" s="34">
        <f t="shared" ref="G346:O346" si="16">AVERAGE(G69:G72)</f>
        <v>1.1000000000000001</v>
      </c>
      <c r="I346" s="30" t="s">
        <v>30</v>
      </c>
      <c r="J346" s="31">
        <v>0</v>
      </c>
      <c r="K346" s="31">
        <v>1</v>
      </c>
      <c r="M346" s="34">
        <f t="shared" si="16"/>
        <v>23.215</v>
      </c>
      <c r="N346" s="34"/>
      <c r="O346" s="34">
        <f t="shared" si="16"/>
        <v>0.89500000000000002</v>
      </c>
    </row>
    <row r="347" spans="1:15" x14ac:dyDescent="0.25">
      <c r="A347" s="30" t="s">
        <v>30</v>
      </c>
      <c r="B347" s="31">
        <v>100</v>
      </c>
      <c r="C347" s="31">
        <v>1</v>
      </c>
      <c r="E347" s="34">
        <f>AVERAGE(E73:E76)</f>
        <v>22.504999999999999</v>
      </c>
      <c r="F347" s="34"/>
      <c r="G347" s="34">
        <f t="shared" ref="G347:O347" si="17">AVERAGE(G73:G76)</f>
        <v>0.69499999999999995</v>
      </c>
      <c r="I347" s="30" t="s">
        <v>30</v>
      </c>
      <c r="J347" s="31">
        <v>100</v>
      </c>
      <c r="K347" s="31">
        <v>1</v>
      </c>
      <c r="M347" s="34">
        <f t="shared" si="17"/>
        <v>25.337500000000002</v>
      </c>
      <c r="N347" s="34"/>
      <c r="O347" s="34">
        <f t="shared" si="17"/>
        <v>0.60250000000000004</v>
      </c>
    </row>
    <row r="348" spans="1:15" x14ac:dyDescent="0.25">
      <c r="A348" s="30" t="s">
        <v>30</v>
      </c>
      <c r="B348" s="31">
        <v>150</v>
      </c>
      <c r="C348" s="31">
        <v>1</v>
      </c>
      <c r="E348" s="34">
        <f>AVERAGE(E77:E80)</f>
        <v>21.712499999999999</v>
      </c>
      <c r="F348" s="34"/>
      <c r="G348" s="34">
        <f t="shared" ref="G348:O348" si="18">AVERAGE(G77:G80)</f>
        <v>0.32750000000000001</v>
      </c>
      <c r="I348" s="30" t="s">
        <v>30</v>
      </c>
      <c r="J348" s="31">
        <v>150</v>
      </c>
      <c r="K348" s="31">
        <v>1</v>
      </c>
      <c r="M348" s="34">
        <f t="shared" si="18"/>
        <v>24.935000000000002</v>
      </c>
      <c r="N348" s="34"/>
      <c r="O348" s="34">
        <f t="shared" si="18"/>
        <v>0.58250000000000002</v>
      </c>
    </row>
    <row r="349" spans="1:15" x14ac:dyDescent="0.25">
      <c r="A349" s="30" t="s">
        <v>30</v>
      </c>
      <c r="B349" s="31">
        <v>200</v>
      </c>
      <c r="C349" s="31">
        <v>1</v>
      </c>
      <c r="E349" s="34">
        <f>AVERAGE(E81:E84)</f>
        <v>17.3125</v>
      </c>
      <c r="F349" s="34"/>
      <c r="G349" s="34">
        <f t="shared" ref="G349:O349" si="19">AVERAGE(G81:G84)</f>
        <v>0</v>
      </c>
      <c r="I349" s="30" t="s">
        <v>30</v>
      </c>
      <c r="J349" s="31">
        <v>200</v>
      </c>
      <c r="K349" s="31">
        <v>1</v>
      </c>
      <c r="M349" s="34">
        <f t="shared" si="19"/>
        <v>22.77</v>
      </c>
      <c r="N349" s="34"/>
      <c r="O349" s="34">
        <f t="shared" si="19"/>
        <v>0.4975</v>
      </c>
    </row>
    <row r="350" spans="1:15" x14ac:dyDescent="0.25">
      <c r="A350" s="30" t="s">
        <v>30</v>
      </c>
      <c r="B350" s="31">
        <v>0</v>
      </c>
      <c r="C350" s="31">
        <v>2</v>
      </c>
      <c r="E350" s="34">
        <f>AVERAGE(E85:E88)</f>
        <v>27.005000000000003</v>
      </c>
      <c r="F350" s="34"/>
      <c r="G350" s="34">
        <f t="shared" ref="G350:O350" si="20">AVERAGE(G85:G88)</f>
        <v>1.37</v>
      </c>
      <c r="I350" s="30" t="s">
        <v>30</v>
      </c>
      <c r="J350" s="31">
        <v>0</v>
      </c>
      <c r="K350" s="31">
        <v>2</v>
      </c>
      <c r="M350" s="34">
        <f t="shared" si="20"/>
        <v>25.955000000000002</v>
      </c>
      <c r="N350" s="34"/>
      <c r="O350" s="34">
        <f t="shared" si="20"/>
        <v>0.86499999999999999</v>
      </c>
    </row>
    <row r="351" spans="1:15" x14ac:dyDescent="0.25">
      <c r="A351" s="30" t="s">
        <v>30</v>
      </c>
      <c r="B351" s="31">
        <v>100</v>
      </c>
      <c r="C351" s="31">
        <v>2</v>
      </c>
      <c r="E351" s="34">
        <f>AVERAGE(E89:E92)</f>
        <v>21.055</v>
      </c>
      <c r="F351" s="34"/>
      <c r="G351" s="34">
        <f t="shared" ref="G351:O351" si="21">AVERAGE(G89:G92)</f>
        <v>0.60000000000000009</v>
      </c>
      <c r="I351" s="30" t="s">
        <v>30</v>
      </c>
      <c r="J351" s="31">
        <v>100</v>
      </c>
      <c r="K351" s="31">
        <v>2</v>
      </c>
      <c r="M351" s="34">
        <f t="shared" si="21"/>
        <v>27.78</v>
      </c>
      <c r="N351" s="34"/>
      <c r="O351" s="34">
        <f t="shared" si="21"/>
        <v>0.6</v>
      </c>
    </row>
    <row r="352" spans="1:15" x14ac:dyDescent="0.25">
      <c r="A352" s="30" t="s">
        <v>30</v>
      </c>
      <c r="B352" s="31">
        <v>150</v>
      </c>
      <c r="C352" s="31">
        <v>2</v>
      </c>
      <c r="E352" s="34">
        <f>AVERAGE(E93:E96)</f>
        <v>20.905000000000001</v>
      </c>
      <c r="F352" s="34"/>
      <c r="G352" s="34">
        <f t="shared" ref="G352:O352" si="22">AVERAGE(G93:G96)</f>
        <v>0.35499999999999998</v>
      </c>
      <c r="I352" s="30" t="s">
        <v>30</v>
      </c>
      <c r="J352" s="31">
        <v>150</v>
      </c>
      <c r="K352" s="31">
        <v>2</v>
      </c>
      <c r="M352" s="34">
        <f t="shared" si="22"/>
        <v>25.979999999999997</v>
      </c>
      <c r="N352" s="34"/>
      <c r="O352" s="34">
        <f t="shared" si="22"/>
        <v>0.44249999999999995</v>
      </c>
    </row>
    <row r="353" spans="1:15" x14ac:dyDescent="0.25">
      <c r="A353" s="30" t="s">
        <v>30</v>
      </c>
      <c r="B353" s="31">
        <v>200</v>
      </c>
      <c r="C353" s="31">
        <v>2</v>
      </c>
      <c r="E353" s="34">
        <f>AVERAGE(E97:E100)</f>
        <v>18.965</v>
      </c>
      <c r="F353" s="34"/>
      <c r="G353" s="34">
        <f t="shared" ref="G353:O353" si="23">AVERAGE(G97:G100)</f>
        <v>0</v>
      </c>
      <c r="I353" s="30" t="s">
        <v>30</v>
      </c>
      <c r="J353" s="31">
        <v>200</v>
      </c>
      <c r="K353" s="31">
        <v>2</v>
      </c>
      <c r="M353" s="34">
        <f t="shared" si="23"/>
        <v>22.122499999999999</v>
      </c>
      <c r="N353" s="34"/>
      <c r="O353" s="34">
        <f t="shared" si="23"/>
        <v>0.39</v>
      </c>
    </row>
    <row r="354" spans="1:15" x14ac:dyDescent="0.25">
      <c r="A354" s="30" t="s">
        <v>30</v>
      </c>
      <c r="B354" s="31">
        <v>0</v>
      </c>
      <c r="C354" s="31">
        <v>3</v>
      </c>
      <c r="E354" s="34">
        <f>AVERAGE(E101:E104)</f>
        <v>28.5625</v>
      </c>
      <c r="F354" s="34"/>
      <c r="G354" s="34">
        <f t="shared" ref="G354:O354" si="24">AVERAGE(G101:G104)</f>
        <v>1.65</v>
      </c>
      <c r="I354" s="30" t="s">
        <v>30</v>
      </c>
      <c r="J354" s="31">
        <v>0</v>
      </c>
      <c r="K354" s="31">
        <v>3</v>
      </c>
      <c r="M354" s="34">
        <f t="shared" si="24"/>
        <v>24.514999999999997</v>
      </c>
      <c r="N354" s="34"/>
      <c r="O354" s="34">
        <f t="shared" si="24"/>
        <v>0.89</v>
      </c>
    </row>
    <row r="355" spans="1:15" x14ac:dyDescent="0.25">
      <c r="A355" s="30" t="s">
        <v>30</v>
      </c>
      <c r="B355" s="31">
        <v>100</v>
      </c>
      <c r="C355" s="31">
        <v>3</v>
      </c>
      <c r="E355" s="34">
        <f>AVERAGE(E105:E108)</f>
        <v>26.864999999999998</v>
      </c>
      <c r="F355" s="34"/>
      <c r="G355" s="34">
        <f t="shared" ref="G355:O355" si="25">AVERAGE(G105:G108)</f>
        <v>0.76750000000000007</v>
      </c>
      <c r="I355" s="30" t="s">
        <v>30</v>
      </c>
      <c r="J355" s="31">
        <v>100</v>
      </c>
      <c r="K355" s="31">
        <v>3</v>
      </c>
      <c r="M355" s="34">
        <f t="shared" si="25"/>
        <v>22.447500000000002</v>
      </c>
      <c r="N355" s="34"/>
      <c r="O355" s="34">
        <f t="shared" si="25"/>
        <v>0.63249999999999995</v>
      </c>
    </row>
    <row r="356" spans="1:15" x14ac:dyDescent="0.25">
      <c r="A356" s="30" t="s">
        <v>30</v>
      </c>
      <c r="B356" s="31">
        <v>150</v>
      </c>
      <c r="C356" s="31">
        <v>3</v>
      </c>
      <c r="E356" s="34">
        <f>AVERAGE(E109:E112)</f>
        <v>25.712499999999999</v>
      </c>
      <c r="F356" s="34"/>
      <c r="G356" s="34">
        <f t="shared" ref="G356:O356" si="26">AVERAGE(G109:G112)</f>
        <v>0.73249999999999993</v>
      </c>
      <c r="I356" s="30" t="s">
        <v>30</v>
      </c>
      <c r="J356" s="31">
        <v>150</v>
      </c>
      <c r="K356" s="31">
        <v>3</v>
      </c>
      <c r="M356" s="34">
        <f t="shared" si="26"/>
        <v>21.387500000000003</v>
      </c>
      <c r="N356" s="34"/>
      <c r="O356" s="34">
        <f t="shared" si="26"/>
        <v>0.53249999999999997</v>
      </c>
    </row>
    <row r="357" spans="1:15" x14ac:dyDescent="0.25">
      <c r="A357" s="30" t="s">
        <v>30</v>
      </c>
      <c r="B357" s="31">
        <v>200</v>
      </c>
      <c r="C357" s="31">
        <v>3</v>
      </c>
      <c r="E357" s="34">
        <f>AVERAGE(E113:E116)</f>
        <v>26.080000000000002</v>
      </c>
      <c r="F357" s="34"/>
      <c r="G357" s="34">
        <f t="shared" ref="G357:O357" si="27">AVERAGE(G113:G116)</f>
        <v>0.67249999999999999</v>
      </c>
      <c r="I357" s="30" t="s">
        <v>30</v>
      </c>
      <c r="J357" s="31">
        <v>200</v>
      </c>
      <c r="K357" s="31">
        <v>3</v>
      </c>
      <c r="M357" s="34">
        <f t="shared" si="27"/>
        <v>21.355</v>
      </c>
      <c r="N357" s="34"/>
      <c r="O357" s="34">
        <f t="shared" si="27"/>
        <v>0.44999999999999996</v>
      </c>
    </row>
    <row r="358" spans="1:15" x14ac:dyDescent="0.25">
      <c r="A358" s="30" t="s">
        <v>30</v>
      </c>
      <c r="B358" s="31">
        <v>0</v>
      </c>
      <c r="C358" s="31">
        <v>4</v>
      </c>
      <c r="E358" s="34">
        <f>AVERAGE(E117:E120)</f>
        <v>31.605</v>
      </c>
      <c r="F358" s="34"/>
      <c r="G358" s="34">
        <f t="shared" ref="G358:O358" si="28">AVERAGE(G117:G120)</f>
        <v>1.9125000000000001</v>
      </c>
      <c r="I358" s="30" t="s">
        <v>30</v>
      </c>
      <c r="J358" s="31">
        <v>0</v>
      </c>
      <c r="K358" s="31">
        <v>4</v>
      </c>
      <c r="M358" s="34">
        <f t="shared" si="28"/>
        <v>26.52</v>
      </c>
      <c r="N358" s="34"/>
      <c r="O358" s="34">
        <f t="shared" si="28"/>
        <v>0.89250000000000007</v>
      </c>
    </row>
    <row r="359" spans="1:15" x14ac:dyDescent="0.25">
      <c r="A359" s="30" t="s">
        <v>30</v>
      </c>
      <c r="B359" s="31">
        <v>100</v>
      </c>
      <c r="C359" s="31">
        <v>4</v>
      </c>
      <c r="E359" s="34">
        <f>AVERAGE(E121:E124)</f>
        <v>28.53</v>
      </c>
      <c r="F359" s="34"/>
      <c r="G359" s="34">
        <f t="shared" ref="G359:O359" si="29">AVERAGE(G121:G124)</f>
        <v>1.03</v>
      </c>
      <c r="I359" s="30" t="s">
        <v>30</v>
      </c>
      <c r="J359" s="31">
        <v>100</v>
      </c>
      <c r="K359" s="31">
        <v>4</v>
      </c>
      <c r="M359" s="34">
        <f t="shared" si="29"/>
        <v>26.990000000000002</v>
      </c>
      <c r="N359" s="34"/>
      <c r="O359" s="34">
        <f t="shared" si="29"/>
        <v>0.6825</v>
      </c>
    </row>
    <row r="360" spans="1:15" x14ac:dyDescent="0.25">
      <c r="A360" s="30" t="s">
        <v>30</v>
      </c>
      <c r="B360" s="31">
        <v>150</v>
      </c>
      <c r="C360" s="31">
        <v>4</v>
      </c>
      <c r="E360" s="34">
        <f>AVERAGE(E125:E128)</f>
        <v>27.012499999999999</v>
      </c>
      <c r="F360" s="34"/>
      <c r="G360" s="34">
        <f t="shared" ref="G360:O360" si="30">AVERAGE(G125:G128)</f>
        <v>0.73</v>
      </c>
      <c r="I360" s="30" t="s">
        <v>30</v>
      </c>
      <c r="J360" s="31">
        <v>150</v>
      </c>
      <c r="K360" s="31">
        <v>4</v>
      </c>
      <c r="M360" s="34">
        <f t="shared" si="30"/>
        <v>23.002499999999998</v>
      </c>
      <c r="N360" s="34"/>
      <c r="O360" s="34">
        <f t="shared" si="30"/>
        <v>0.56000000000000005</v>
      </c>
    </row>
    <row r="361" spans="1:15" x14ac:dyDescent="0.25">
      <c r="A361" s="30" t="s">
        <v>30</v>
      </c>
      <c r="B361" s="31">
        <v>200</v>
      </c>
      <c r="C361" s="31">
        <v>4</v>
      </c>
      <c r="E361" s="34">
        <f>AVERAGE(E129:E132)</f>
        <v>27.814999999999998</v>
      </c>
      <c r="F361" s="34"/>
      <c r="G361" s="34">
        <f t="shared" ref="G361:O361" si="31">AVERAGE(G129:G132)</f>
        <v>0.75249999999999995</v>
      </c>
      <c r="I361" s="30" t="s">
        <v>30</v>
      </c>
      <c r="J361" s="31">
        <v>200</v>
      </c>
      <c r="K361" s="31">
        <v>4</v>
      </c>
      <c r="M361" s="34">
        <f t="shared" si="31"/>
        <v>22.89</v>
      </c>
      <c r="N361" s="34"/>
      <c r="O361" s="34">
        <f t="shared" si="31"/>
        <v>0.56499999999999995</v>
      </c>
    </row>
    <row r="362" spans="1:15" x14ac:dyDescent="0.25">
      <c r="A362" s="15" t="s">
        <v>35</v>
      </c>
      <c r="B362" s="15">
        <v>0</v>
      </c>
      <c r="C362" s="15">
        <v>1</v>
      </c>
      <c r="E362" s="34">
        <f>AVERAGE(E133:E136)</f>
        <v>23.65</v>
      </c>
      <c r="F362" s="34"/>
      <c r="G362" s="34">
        <f t="shared" ref="G362:O362" si="32">AVERAGE(G133:G136)</f>
        <v>1.1375000000000002</v>
      </c>
      <c r="I362" s="15" t="s">
        <v>35</v>
      </c>
      <c r="J362" s="15">
        <v>0</v>
      </c>
      <c r="K362" s="15">
        <v>1</v>
      </c>
      <c r="M362" s="34">
        <f t="shared" si="32"/>
        <v>26.612500000000001</v>
      </c>
      <c r="N362" s="34"/>
      <c r="O362" s="34">
        <f t="shared" si="32"/>
        <v>0.91749999999999998</v>
      </c>
    </row>
    <row r="363" spans="1:15" x14ac:dyDescent="0.25">
      <c r="A363" s="15" t="s">
        <v>35</v>
      </c>
      <c r="B363" s="15">
        <v>100</v>
      </c>
      <c r="C363" s="15">
        <v>1</v>
      </c>
      <c r="E363" s="34">
        <f>AVERAGE(E137:E140)</f>
        <v>23.825000000000003</v>
      </c>
      <c r="F363" s="34"/>
      <c r="G363" s="34">
        <f t="shared" ref="G363:O363" si="33">AVERAGE(G137:G140)</f>
        <v>0.9375</v>
      </c>
      <c r="I363" s="15" t="s">
        <v>35</v>
      </c>
      <c r="J363" s="15">
        <v>100</v>
      </c>
      <c r="K363" s="15">
        <v>1</v>
      </c>
      <c r="M363" s="34">
        <f t="shared" si="33"/>
        <v>22.15</v>
      </c>
      <c r="N363" s="34"/>
      <c r="O363" s="34">
        <f t="shared" si="33"/>
        <v>0.63500000000000001</v>
      </c>
    </row>
    <row r="364" spans="1:15" x14ac:dyDescent="0.25">
      <c r="A364" s="15" t="s">
        <v>35</v>
      </c>
      <c r="B364" s="15">
        <v>150</v>
      </c>
      <c r="C364" s="15">
        <v>1</v>
      </c>
      <c r="E364" s="34">
        <f>AVERAGE(E141:E144)</f>
        <v>24.962499999999999</v>
      </c>
      <c r="F364" s="34"/>
      <c r="G364" s="34">
        <f t="shared" ref="G364:O364" si="34">AVERAGE(G141:G144)</f>
        <v>8.5000000000000006E-2</v>
      </c>
      <c r="I364" s="15" t="s">
        <v>35</v>
      </c>
      <c r="J364" s="15">
        <v>150</v>
      </c>
      <c r="K364" s="15">
        <v>1</v>
      </c>
      <c r="M364" s="34">
        <f t="shared" si="34"/>
        <v>20.887499999999999</v>
      </c>
      <c r="N364" s="34"/>
      <c r="O364" s="34">
        <f t="shared" si="34"/>
        <v>0.55249999999999999</v>
      </c>
    </row>
    <row r="365" spans="1:15" x14ac:dyDescent="0.25">
      <c r="A365" s="15" t="s">
        <v>35</v>
      </c>
      <c r="B365" s="15">
        <v>200</v>
      </c>
      <c r="C365" s="15">
        <v>1</v>
      </c>
      <c r="E365" s="34">
        <f>AVERAGE(E145:E148)</f>
        <v>24.5</v>
      </c>
      <c r="F365" s="34"/>
      <c r="G365" s="34">
        <f t="shared" ref="G365:O365" si="35">AVERAGE(G145:G148)</f>
        <v>0</v>
      </c>
      <c r="I365" s="15" t="s">
        <v>35</v>
      </c>
      <c r="J365" s="15">
        <v>200</v>
      </c>
      <c r="K365" s="15">
        <v>1</v>
      </c>
      <c r="M365" s="34">
        <f t="shared" si="35"/>
        <v>21.15</v>
      </c>
      <c r="N365" s="34"/>
      <c r="O365" s="34">
        <f t="shared" si="35"/>
        <v>0.53500000000000003</v>
      </c>
    </row>
    <row r="366" spans="1:15" x14ac:dyDescent="0.25">
      <c r="A366" s="15" t="s">
        <v>35</v>
      </c>
      <c r="B366" s="15">
        <v>0</v>
      </c>
      <c r="C366" s="15">
        <v>2</v>
      </c>
      <c r="E366" s="34">
        <f>AVERAGE(E149:E152)</f>
        <v>25.854999999999997</v>
      </c>
      <c r="F366" s="34"/>
      <c r="G366" s="34">
        <f t="shared" ref="G366:O366" si="36">AVERAGE(G149:G152)</f>
        <v>0.9425</v>
      </c>
      <c r="I366" s="15" t="s">
        <v>35</v>
      </c>
      <c r="J366" s="15">
        <v>0</v>
      </c>
      <c r="K366" s="15">
        <v>2</v>
      </c>
      <c r="M366" s="34">
        <f t="shared" si="36"/>
        <v>19.86</v>
      </c>
      <c r="N366" s="34"/>
      <c r="O366" s="34">
        <f t="shared" si="36"/>
        <v>0.83</v>
      </c>
    </row>
    <row r="367" spans="1:15" x14ac:dyDescent="0.25">
      <c r="A367" s="15" t="s">
        <v>35</v>
      </c>
      <c r="B367" s="15">
        <v>100</v>
      </c>
      <c r="C367" s="15">
        <v>2</v>
      </c>
      <c r="E367" s="34">
        <f>AVERAGE(E153:E156)</f>
        <v>22.765000000000001</v>
      </c>
      <c r="F367" s="34"/>
      <c r="G367" s="34">
        <f t="shared" ref="G367:O367" si="37">AVERAGE(G153:G156)</f>
        <v>0.85250000000000004</v>
      </c>
      <c r="I367" s="15" t="s">
        <v>35</v>
      </c>
      <c r="J367" s="15">
        <v>100</v>
      </c>
      <c r="K367" s="15">
        <v>2</v>
      </c>
      <c r="M367" s="34">
        <f t="shared" si="37"/>
        <v>19.657499999999999</v>
      </c>
      <c r="N367" s="34"/>
      <c r="O367" s="34">
        <f t="shared" si="37"/>
        <v>0.73249999999999993</v>
      </c>
    </row>
    <row r="368" spans="1:15" x14ac:dyDescent="0.25">
      <c r="A368" s="15" t="s">
        <v>35</v>
      </c>
      <c r="B368" s="15">
        <v>150</v>
      </c>
      <c r="C368" s="15">
        <v>2</v>
      </c>
      <c r="E368" s="34">
        <f>AVERAGE(E157:E160)</f>
        <v>22.99</v>
      </c>
      <c r="F368" s="34"/>
      <c r="G368" s="34">
        <f t="shared" ref="G368:O368" si="38">AVERAGE(G157:G160)</f>
        <v>0.2</v>
      </c>
      <c r="I368" s="15" t="s">
        <v>35</v>
      </c>
      <c r="J368" s="15">
        <v>150</v>
      </c>
      <c r="K368" s="15">
        <v>2</v>
      </c>
      <c r="M368" s="34">
        <f t="shared" si="38"/>
        <v>20.987500000000001</v>
      </c>
      <c r="N368" s="34"/>
      <c r="O368" s="34">
        <f t="shared" si="38"/>
        <v>0.61499999999999999</v>
      </c>
    </row>
    <row r="369" spans="1:15" x14ac:dyDescent="0.25">
      <c r="A369" s="15" t="s">
        <v>35</v>
      </c>
      <c r="B369" s="15">
        <v>200</v>
      </c>
      <c r="C369" s="15">
        <v>2</v>
      </c>
      <c r="E369" s="34">
        <f>AVERAGE(E161:E164)</f>
        <v>20.897500000000001</v>
      </c>
      <c r="F369" s="34"/>
      <c r="G369" s="34">
        <f t="shared" ref="G369:O369" si="39">AVERAGE(G161:G164)</f>
        <v>3.5000000000000003E-2</v>
      </c>
      <c r="I369" s="15" t="s">
        <v>35</v>
      </c>
      <c r="J369" s="15">
        <v>200</v>
      </c>
      <c r="K369" s="15">
        <v>2</v>
      </c>
      <c r="M369" s="34">
        <f t="shared" si="39"/>
        <v>20.05</v>
      </c>
      <c r="N369" s="34"/>
      <c r="O369" s="34">
        <f t="shared" si="39"/>
        <v>0.51750000000000007</v>
      </c>
    </row>
    <row r="370" spans="1:15" x14ac:dyDescent="0.25">
      <c r="A370" s="15" t="s">
        <v>35</v>
      </c>
      <c r="B370" s="15">
        <v>0</v>
      </c>
      <c r="C370" s="15">
        <v>3</v>
      </c>
      <c r="E370" s="34">
        <f>AVERAGE(E165:E168)</f>
        <v>30.650000000000002</v>
      </c>
      <c r="F370" s="34"/>
      <c r="G370" s="34">
        <f t="shared" ref="G370:O370" si="40">AVERAGE(G165:G168)</f>
        <v>1.5449999999999999</v>
      </c>
      <c r="I370" s="15" t="s">
        <v>35</v>
      </c>
      <c r="J370" s="15">
        <v>0</v>
      </c>
      <c r="K370" s="15">
        <v>3</v>
      </c>
      <c r="M370" s="34">
        <f t="shared" si="40"/>
        <v>23.3125</v>
      </c>
      <c r="N370" s="34"/>
      <c r="O370" s="34">
        <f t="shared" si="40"/>
        <v>0.84249999999999992</v>
      </c>
    </row>
    <row r="371" spans="1:15" x14ac:dyDescent="0.25">
      <c r="A371" s="15" t="s">
        <v>35</v>
      </c>
      <c r="B371" s="15">
        <v>100</v>
      </c>
      <c r="C371" s="15">
        <v>3</v>
      </c>
      <c r="E371" s="34">
        <f>AVERAGE(E169:E172)</f>
        <v>25.225000000000001</v>
      </c>
      <c r="F371" s="34"/>
      <c r="G371" s="34">
        <f t="shared" ref="G371:O371" si="41">AVERAGE(G169:G172)</f>
        <v>0.99</v>
      </c>
      <c r="I371" s="15" t="s">
        <v>35</v>
      </c>
      <c r="J371" s="15">
        <v>100</v>
      </c>
      <c r="K371" s="15">
        <v>3</v>
      </c>
      <c r="M371" s="34">
        <f t="shared" si="41"/>
        <v>24.274999999999999</v>
      </c>
      <c r="N371" s="34"/>
      <c r="O371" s="34">
        <f t="shared" si="41"/>
        <v>0.67249999999999988</v>
      </c>
    </row>
    <row r="372" spans="1:15" x14ac:dyDescent="0.25">
      <c r="A372" s="15" t="s">
        <v>35</v>
      </c>
      <c r="B372" s="15">
        <v>150</v>
      </c>
      <c r="C372" s="15">
        <v>3</v>
      </c>
      <c r="E372" s="34">
        <f>AVERAGE(E173:E176)</f>
        <v>27.324999999999999</v>
      </c>
      <c r="F372" s="34"/>
      <c r="G372" s="34">
        <f t="shared" ref="G372:O372" si="42">AVERAGE(G173:G176)</f>
        <v>0.75500000000000012</v>
      </c>
      <c r="I372" s="15" t="s">
        <v>35</v>
      </c>
      <c r="J372" s="15">
        <v>150</v>
      </c>
      <c r="K372" s="15">
        <v>3</v>
      </c>
      <c r="M372" s="34">
        <f t="shared" si="42"/>
        <v>25.625</v>
      </c>
      <c r="N372" s="34"/>
      <c r="O372" s="34">
        <f t="shared" si="42"/>
        <v>0.51249999999999996</v>
      </c>
    </row>
    <row r="373" spans="1:15" x14ac:dyDescent="0.25">
      <c r="A373" s="15" t="s">
        <v>35</v>
      </c>
      <c r="B373" s="15">
        <v>200</v>
      </c>
      <c r="C373" s="15">
        <v>3</v>
      </c>
      <c r="E373" s="34">
        <f>AVERAGE(E177:E180)</f>
        <v>24.700000000000003</v>
      </c>
      <c r="F373" s="34"/>
      <c r="G373" s="34">
        <f t="shared" ref="G373:O373" si="43">AVERAGE(G177:G180)</f>
        <v>0.65749999999999997</v>
      </c>
      <c r="I373" s="15" t="s">
        <v>35</v>
      </c>
      <c r="J373" s="15">
        <v>200</v>
      </c>
      <c r="K373" s="15">
        <v>3</v>
      </c>
      <c r="M373" s="34">
        <f t="shared" si="43"/>
        <v>26.912500000000001</v>
      </c>
      <c r="N373" s="34"/>
      <c r="O373" s="34">
        <f t="shared" si="43"/>
        <v>0.51750000000000007</v>
      </c>
    </row>
    <row r="374" spans="1:15" x14ac:dyDescent="0.25">
      <c r="A374" s="15" t="s">
        <v>35</v>
      </c>
      <c r="B374" s="15">
        <v>0</v>
      </c>
      <c r="C374" s="15">
        <v>4</v>
      </c>
      <c r="E374" s="34">
        <f>AVERAGE(E181:E184)</f>
        <v>26.162500000000001</v>
      </c>
      <c r="F374" s="34"/>
      <c r="G374" s="34">
        <f t="shared" ref="G374:O374" si="44">AVERAGE(G181:G184)</f>
        <v>1.4950000000000001</v>
      </c>
      <c r="I374" s="15" t="s">
        <v>35</v>
      </c>
      <c r="J374" s="15">
        <v>0</v>
      </c>
      <c r="K374" s="15">
        <v>4</v>
      </c>
      <c r="M374" s="34">
        <f t="shared" si="44"/>
        <v>28.477500000000003</v>
      </c>
      <c r="N374" s="34"/>
      <c r="O374" s="34">
        <f t="shared" si="44"/>
        <v>0.88</v>
      </c>
    </row>
    <row r="375" spans="1:15" x14ac:dyDescent="0.25">
      <c r="A375" s="15" t="s">
        <v>35</v>
      </c>
      <c r="B375" s="15">
        <v>100</v>
      </c>
      <c r="C375" s="15">
        <v>4</v>
      </c>
      <c r="E375" s="34">
        <f>AVERAGE(E185:E188)</f>
        <v>31.875</v>
      </c>
      <c r="F375" s="34"/>
      <c r="G375" s="34">
        <f t="shared" ref="G375:O375" si="45">AVERAGE(G185:G188)</f>
        <v>1.0350000000000001</v>
      </c>
      <c r="I375" s="15" t="s">
        <v>35</v>
      </c>
      <c r="J375" s="15">
        <v>100</v>
      </c>
      <c r="K375" s="15">
        <v>4</v>
      </c>
      <c r="M375" s="34">
        <f t="shared" si="45"/>
        <v>22.9</v>
      </c>
      <c r="N375" s="34"/>
      <c r="O375" s="34">
        <f t="shared" si="45"/>
        <v>0.71749999999999992</v>
      </c>
    </row>
    <row r="376" spans="1:15" x14ac:dyDescent="0.25">
      <c r="A376" s="15" t="s">
        <v>35</v>
      </c>
      <c r="B376" s="15">
        <v>150</v>
      </c>
      <c r="C376" s="15">
        <v>4</v>
      </c>
      <c r="E376" s="34">
        <f>AVERAGE(E189:E192)</f>
        <v>29.425000000000001</v>
      </c>
      <c r="F376" s="34"/>
      <c r="G376" s="34">
        <f t="shared" ref="G376:O376" si="46">AVERAGE(G189:G192)</f>
        <v>0.84</v>
      </c>
      <c r="I376" s="15" t="s">
        <v>35</v>
      </c>
      <c r="J376" s="15">
        <v>150</v>
      </c>
      <c r="K376" s="15">
        <v>4</v>
      </c>
      <c r="M376" s="34">
        <f t="shared" si="46"/>
        <v>26.25</v>
      </c>
      <c r="N376" s="34"/>
      <c r="O376" s="34">
        <f t="shared" si="46"/>
        <v>0.61749999999999994</v>
      </c>
    </row>
    <row r="377" spans="1:15" x14ac:dyDescent="0.25">
      <c r="A377" s="15" t="s">
        <v>35</v>
      </c>
      <c r="B377" s="15">
        <v>200</v>
      </c>
      <c r="C377" s="15">
        <v>4</v>
      </c>
      <c r="E377" s="34">
        <f>AVERAGE(E193:E196)</f>
        <v>29.75</v>
      </c>
      <c r="F377" s="34"/>
      <c r="G377" s="34">
        <f t="shared" ref="G377:O377" si="47">AVERAGE(G193:G196)</f>
        <v>0.78249999999999997</v>
      </c>
      <c r="I377" s="15" t="s">
        <v>35</v>
      </c>
      <c r="J377" s="15">
        <v>200</v>
      </c>
      <c r="K377" s="15">
        <v>4</v>
      </c>
      <c r="M377" s="34">
        <f t="shared" si="47"/>
        <v>24.475000000000001</v>
      </c>
      <c r="N377" s="34"/>
      <c r="O377" s="34">
        <f t="shared" si="47"/>
        <v>0.51750000000000007</v>
      </c>
    </row>
    <row r="378" spans="1:15" x14ac:dyDescent="0.25">
      <c r="A378" s="32" t="s">
        <v>36</v>
      </c>
      <c r="B378" s="32">
        <v>0</v>
      </c>
      <c r="C378" s="32">
        <v>1</v>
      </c>
      <c r="E378" s="34">
        <f>AVERAGE(E197:E200)</f>
        <v>29.85</v>
      </c>
      <c r="F378" s="34"/>
      <c r="G378" s="34">
        <f t="shared" ref="G378:O378" si="48">AVERAGE(G197:G200)</f>
        <v>0.80500000000000005</v>
      </c>
      <c r="I378" s="32" t="s">
        <v>36</v>
      </c>
      <c r="J378" s="32">
        <v>0</v>
      </c>
      <c r="K378" s="32">
        <v>1</v>
      </c>
      <c r="M378" s="34">
        <f t="shared" si="48"/>
        <v>24.5425</v>
      </c>
      <c r="N378" s="34"/>
      <c r="O378" s="34">
        <f t="shared" si="48"/>
        <v>0.81</v>
      </c>
    </row>
    <row r="379" spans="1:15" x14ac:dyDescent="0.25">
      <c r="A379" s="32" t="s">
        <v>36</v>
      </c>
      <c r="B379" s="32">
        <v>100</v>
      </c>
      <c r="C379" s="32">
        <v>1</v>
      </c>
      <c r="E379" s="34">
        <f>AVERAGE(E201:E204)</f>
        <v>28.625</v>
      </c>
      <c r="F379" s="34"/>
      <c r="G379" s="34">
        <f t="shared" ref="G379:O379" si="49">AVERAGE(G201:G204)</f>
        <v>0.8</v>
      </c>
      <c r="I379" s="32" t="s">
        <v>36</v>
      </c>
      <c r="J379" s="32">
        <v>100</v>
      </c>
      <c r="K379" s="32">
        <v>1</v>
      </c>
      <c r="M379" s="34">
        <f t="shared" si="49"/>
        <v>23.512499999999999</v>
      </c>
      <c r="N379" s="34"/>
      <c r="O379" s="34">
        <f t="shared" si="49"/>
        <v>0.57250000000000001</v>
      </c>
    </row>
    <row r="380" spans="1:15" x14ac:dyDescent="0.25">
      <c r="A380" s="32" t="s">
        <v>36</v>
      </c>
      <c r="B380" s="32">
        <v>150</v>
      </c>
      <c r="C380" s="32">
        <v>1</v>
      </c>
      <c r="E380" s="34">
        <f>AVERAGE(E205:E208)</f>
        <v>28.200000000000003</v>
      </c>
      <c r="F380" s="34"/>
      <c r="G380" s="34">
        <f t="shared" ref="G380:O380" si="50">AVERAGE(G205:G208)</f>
        <v>0.75249999999999995</v>
      </c>
      <c r="I380" s="32" t="s">
        <v>36</v>
      </c>
      <c r="J380" s="32">
        <v>150</v>
      </c>
      <c r="K380" s="32">
        <v>1</v>
      </c>
      <c r="M380" s="34">
        <f t="shared" si="50"/>
        <v>22.672500000000003</v>
      </c>
      <c r="N380" s="34"/>
      <c r="O380" s="34">
        <f t="shared" si="50"/>
        <v>0.51249999999999996</v>
      </c>
    </row>
    <row r="381" spans="1:15" x14ac:dyDescent="0.25">
      <c r="A381" s="32" t="s">
        <v>36</v>
      </c>
      <c r="B381" s="32">
        <v>200</v>
      </c>
      <c r="C381" s="32">
        <v>1</v>
      </c>
      <c r="E381" s="34">
        <f>AVERAGE(E209:E212)</f>
        <v>28.975000000000001</v>
      </c>
      <c r="F381" s="34"/>
      <c r="G381" s="34">
        <f t="shared" ref="G381:O381" si="51">AVERAGE(G209:G212)</f>
        <v>0.64249999999999996</v>
      </c>
      <c r="I381" s="32" t="s">
        <v>36</v>
      </c>
      <c r="J381" s="32">
        <v>200</v>
      </c>
      <c r="K381" s="32">
        <v>1</v>
      </c>
      <c r="M381" s="34">
        <f t="shared" si="51"/>
        <v>22.514999999999997</v>
      </c>
      <c r="N381" s="34"/>
      <c r="O381" s="34">
        <f t="shared" si="51"/>
        <v>0.505</v>
      </c>
    </row>
    <row r="382" spans="1:15" x14ac:dyDescent="0.25">
      <c r="A382" s="32" t="s">
        <v>36</v>
      </c>
      <c r="B382" s="32">
        <v>0</v>
      </c>
      <c r="C382" s="32">
        <v>2</v>
      </c>
      <c r="E382" s="34">
        <f>AVERAGE(E213:E216)</f>
        <v>33.524999999999999</v>
      </c>
      <c r="F382" s="34"/>
      <c r="G382" s="34">
        <f t="shared" ref="G382:O382" si="52">AVERAGE(G213:G216)</f>
        <v>0.8</v>
      </c>
      <c r="I382" s="32" t="s">
        <v>36</v>
      </c>
      <c r="J382" s="32">
        <v>0</v>
      </c>
      <c r="K382" s="32">
        <v>2</v>
      </c>
      <c r="M382" s="34">
        <f t="shared" si="52"/>
        <v>25.127500000000001</v>
      </c>
      <c r="N382" s="34"/>
      <c r="O382" s="34">
        <f t="shared" si="52"/>
        <v>0.81749999999999989</v>
      </c>
    </row>
    <row r="383" spans="1:15" x14ac:dyDescent="0.25">
      <c r="A383" s="32" t="s">
        <v>36</v>
      </c>
      <c r="B383" s="32">
        <v>100</v>
      </c>
      <c r="C383" s="32">
        <v>2</v>
      </c>
      <c r="E383" s="34">
        <f>AVERAGE(E217:E220)</f>
        <v>25.54</v>
      </c>
      <c r="F383" s="34"/>
      <c r="G383" s="34">
        <f t="shared" ref="G383:O383" si="53">AVERAGE(G217:G220)</f>
        <v>0.72249999999999992</v>
      </c>
      <c r="I383" s="32" t="s">
        <v>36</v>
      </c>
      <c r="J383" s="32">
        <v>100</v>
      </c>
      <c r="K383" s="32">
        <v>2</v>
      </c>
      <c r="M383" s="34">
        <f t="shared" si="53"/>
        <v>24.96</v>
      </c>
      <c r="N383" s="34"/>
      <c r="O383" s="34">
        <f t="shared" si="53"/>
        <v>0.57999999999999996</v>
      </c>
    </row>
    <row r="384" spans="1:15" x14ac:dyDescent="0.25">
      <c r="A384" s="32" t="s">
        <v>36</v>
      </c>
      <c r="B384" s="32">
        <v>150</v>
      </c>
      <c r="C384" s="32">
        <v>2</v>
      </c>
      <c r="E384" s="34">
        <f>AVERAGE(E221:E224)</f>
        <v>33.024999999999999</v>
      </c>
      <c r="F384" s="34"/>
      <c r="G384" s="34">
        <f t="shared" ref="G384:O384" si="54">AVERAGE(G221:G224)</f>
        <v>0.65249999999999997</v>
      </c>
      <c r="I384" s="32" t="s">
        <v>36</v>
      </c>
      <c r="J384" s="32">
        <v>150</v>
      </c>
      <c r="K384" s="32">
        <v>2</v>
      </c>
      <c r="M384" s="34">
        <f t="shared" si="54"/>
        <v>24.527500000000003</v>
      </c>
      <c r="N384" s="34"/>
      <c r="O384" s="34">
        <f t="shared" si="54"/>
        <v>0.53500000000000003</v>
      </c>
    </row>
    <row r="385" spans="1:15" x14ac:dyDescent="0.25">
      <c r="A385" s="32" t="s">
        <v>36</v>
      </c>
      <c r="B385" s="32">
        <v>200</v>
      </c>
      <c r="C385" s="32">
        <v>2</v>
      </c>
      <c r="E385" s="34">
        <f>AVERAGE(E225:E228)</f>
        <v>27.3</v>
      </c>
      <c r="F385" s="34"/>
      <c r="G385" s="34">
        <f t="shared" ref="G385:O385" si="55">AVERAGE(G225:G228)</f>
        <v>0.61250000000000004</v>
      </c>
      <c r="I385" s="32" t="s">
        <v>36</v>
      </c>
      <c r="J385" s="32">
        <v>200</v>
      </c>
      <c r="K385" s="32">
        <v>2</v>
      </c>
      <c r="M385" s="34">
        <f t="shared" si="55"/>
        <v>23.862499999999997</v>
      </c>
      <c r="N385" s="34"/>
      <c r="O385" s="34">
        <f t="shared" si="55"/>
        <v>0.505</v>
      </c>
    </row>
    <row r="386" spans="1:15" x14ac:dyDescent="0.25">
      <c r="A386" s="32" t="s">
        <v>36</v>
      </c>
      <c r="B386" s="32">
        <v>0</v>
      </c>
      <c r="C386" s="32">
        <v>3</v>
      </c>
      <c r="E386" s="34">
        <f>AVERAGE(E229:E232)</f>
        <v>30.074999999999999</v>
      </c>
      <c r="F386" s="34"/>
      <c r="G386" s="34">
        <f t="shared" ref="G386:O386" si="56">AVERAGE(G229:G232)</f>
        <v>0.80249999999999999</v>
      </c>
      <c r="I386" s="32" t="s">
        <v>36</v>
      </c>
      <c r="J386" s="32">
        <v>0</v>
      </c>
      <c r="K386" s="32">
        <v>3</v>
      </c>
      <c r="M386" s="34">
        <f t="shared" si="56"/>
        <v>25.049999999999997</v>
      </c>
      <c r="N386" s="34"/>
      <c r="O386" s="34">
        <f t="shared" si="56"/>
        <v>0.81</v>
      </c>
    </row>
    <row r="387" spans="1:15" x14ac:dyDescent="0.25">
      <c r="A387" s="32" t="s">
        <v>36</v>
      </c>
      <c r="B387" s="32">
        <v>100</v>
      </c>
      <c r="C387" s="32">
        <v>3</v>
      </c>
      <c r="E387" s="34">
        <f>AVERAGE(E233:E236)</f>
        <v>28.75</v>
      </c>
      <c r="F387" s="34"/>
      <c r="G387" s="34">
        <f t="shared" ref="G387:O387" si="57">AVERAGE(G233:G236)</f>
        <v>0.8</v>
      </c>
      <c r="I387" s="32" t="s">
        <v>36</v>
      </c>
      <c r="J387" s="32">
        <v>100</v>
      </c>
      <c r="K387" s="32">
        <v>3</v>
      </c>
      <c r="M387" s="34">
        <f t="shared" si="57"/>
        <v>24.8325</v>
      </c>
      <c r="N387" s="34"/>
      <c r="O387" s="34">
        <f t="shared" si="57"/>
        <v>0.77750000000000008</v>
      </c>
    </row>
    <row r="388" spans="1:15" x14ac:dyDescent="0.25">
      <c r="A388" s="32" t="s">
        <v>36</v>
      </c>
      <c r="B388" s="32">
        <v>150</v>
      </c>
      <c r="C388" s="32">
        <v>3</v>
      </c>
      <c r="E388" s="34">
        <f>AVERAGE(E237:E240)</f>
        <v>28.5</v>
      </c>
      <c r="F388" s="34"/>
      <c r="G388" s="34">
        <f t="shared" ref="G388:O388" si="58">AVERAGE(G237:G240)</f>
        <v>0.79749999999999999</v>
      </c>
      <c r="I388" s="32" t="s">
        <v>36</v>
      </c>
      <c r="J388" s="32">
        <v>150</v>
      </c>
      <c r="K388" s="32">
        <v>3</v>
      </c>
      <c r="M388" s="34">
        <f t="shared" si="58"/>
        <v>24.695</v>
      </c>
      <c r="N388" s="34"/>
      <c r="O388" s="34">
        <f t="shared" si="58"/>
        <v>0.69000000000000006</v>
      </c>
    </row>
    <row r="389" spans="1:15" x14ac:dyDescent="0.25">
      <c r="A389" s="32" t="s">
        <v>36</v>
      </c>
      <c r="B389" s="32">
        <v>200</v>
      </c>
      <c r="C389" s="32">
        <v>3</v>
      </c>
      <c r="E389" s="34">
        <f>AVERAGE(E241:E244)</f>
        <v>28.675000000000001</v>
      </c>
      <c r="F389" s="34"/>
      <c r="G389" s="34">
        <f t="shared" ref="G389:O389" si="59">AVERAGE(G241:G244)</f>
        <v>0.79749999999999999</v>
      </c>
      <c r="I389" s="32" t="s">
        <v>36</v>
      </c>
      <c r="J389" s="32">
        <v>200</v>
      </c>
      <c r="K389" s="32">
        <v>3</v>
      </c>
      <c r="M389" s="34">
        <f t="shared" si="59"/>
        <v>22.06</v>
      </c>
      <c r="N389" s="34"/>
      <c r="O389" s="34">
        <f t="shared" si="59"/>
        <v>0.4975</v>
      </c>
    </row>
    <row r="390" spans="1:15" x14ac:dyDescent="0.25">
      <c r="A390" s="32" t="s">
        <v>36</v>
      </c>
      <c r="B390" s="32">
        <v>0</v>
      </c>
      <c r="C390" s="32">
        <v>4</v>
      </c>
      <c r="E390" s="34">
        <f>AVERAGE(E245:E248)</f>
        <v>30.774999999999999</v>
      </c>
      <c r="F390" s="34"/>
      <c r="G390" s="34">
        <f t="shared" ref="G390:O390" si="60">AVERAGE(G245:G248)</f>
        <v>0.8224999999999999</v>
      </c>
      <c r="I390" s="32" t="s">
        <v>36</v>
      </c>
      <c r="J390" s="32">
        <v>0</v>
      </c>
      <c r="K390" s="32">
        <v>4</v>
      </c>
      <c r="M390" s="34">
        <f t="shared" si="60"/>
        <v>24.377500000000005</v>
      </c>
      <c r="N390" s="34"/>
      <c r="O390" s="34">
        <f t="shared" si="60"/>
        <v>0.82250000000000001</v>
      </c>
    </row>
    <row r="391" spans="1:15" x14ac:dyDescent="0.25">
      <c r="A391" s="32" t="s">
        <v>36</v>
      </c>
      <c r="B391" s="32">
        <v>100</v>
      </c>
      <c r="C391" s="32">
        <v>4</v>
      </c>
      <c r="E391" s="34">
        <f>AVERAGE(E249:E252)</f>
        <v>30.15</v>
      </c>
      <c r="F391" s="34"/>
      <c r="G391" s="34">
        <f t="shared" ref="G391:O391" si="61">AVERAGE(G249:G252)</f>
        <v>0.8</v>
      </c>
      <c r="I391" s="32" t="s">
        <v>36</v>
      </c>
      <c r="J391" s="32">
        <v>100</v>
      </c>
      <c r="K391" s="32">
        <v>4</v>
      </c>
      <c r="M391" s="34">
        <f t="shared" si="61"/>
        <v>22.102499999999999</v>
      </c>
      <c r="N391" s="34"/>
      <c r="O391" s="34">
        <f t="shared" si="61"/>
        <v>0.80249999999999999</v>
      </c>
    </row>
    <row r="392" spans="1:15" x14ac:dyDescent="0.25">
      <c r="A392" s="32" t="s">
        <v>36</v>
      </c>
      <c r="B392" s="32">
        <v>150</v>
      </c>
      <c r="C392" s="32">
        <v>4</v>
      </c>
      <c r="E392" s="34">
        <f>AVERAGE(E253:E256)</f>
        <v>28.405000000000001</v>
      </c>
      <c r="F392" s="34"/>
      <c r="G392" s="34">
        <f t="shared" ref="G392:O392" si="62">AVERAGE(G253:G256)</f>
        <v>0.79</v>
      </c>
      <c r="I392" s="32" t="s">
        <v>36</v>
      </c>
      <c r="J392" s="32">
        <v>150</v>
      </c>
      <c r="K392" s="32">
        <v>4</v>
      </c>
      <c r="M392" s="34">
        <f t="shared" si="62"/>
        <v>22.91</v>
      </c>
      <c r="N392" s="34"/>
      <c r="O392" s="34">
        <f t="shared" si="62"/>
        <v>0.53249999999999997</v>
      </c>
    </row>
    <row r="393" spans="1:15" x14ac:dyDescent="0.25">
      <c r="A393" s="32" t="s">
        <v>36</v>
      </c>
      <c r="B393" s="32">
        <v>200</v>
      </c>
      <c r="C393" s="32">
        <v>4</v>
      </c>
      <c r="E393" s="34">
        <f>AVERAGE(E257:E260)</f>
        <v>27.0825</v>
      </c>
      <c r="F393" s="34"/>
      <c r="G393" s="34">
        <f t="shared" ref="G393:O393" si="63">AVERAGE(G257:G260)</f>
        <v>0.79</v>
      </c>
      <c r="I393" s="32" t="s">
        <v>36</v>
      </c>
      <c r="J393" s="32">
        <v>200</v>
      </c>
      <c r="K393" s="32">
        <v>4</v>
      </c>
      <c r="M393" s="34">
        <f t="shared" si="63"/>
        <v>23.5</v>
      </c>
      <c r="N393" s="34"/>
      <c r="O393" s="34">
        <f t="shared" si="63"/>
        <v>0.505</v>
      </c>
    </row>
    <row r="394" spans="1:15" x14ac:dyDescent="0.25">
      <c r="A394" s="33" t="s">
        <v>36</v>
      </c>
      <c r="B394" s="33">
        <v>0</v>
      </c>
      <c r="C394" s="33">
        <v>1</v>
      </c>
      <c r="E394" s="34">
        <f>AVERAGE(E261:E264)</f>
        <v>26.922499999999999</v>
      </c>
      <c r="F394" s="34"/>
      <c r="G394" s="34">
        <f t="shared" ref="G394:O394" si="64">AVERAGE(G261:G264)</f>
        <v>0.82499999999999996</v>
      </c>
      <c r="I394" s="33" t="s">
        <v>36</v>
      </c>
      <c r="J394" s="33">
        <v>0</v>
      </c>
      <c r="K394" s="33">
        <v>1</v>
      </c>
      <c r="M394" s="34">
        <f t="shared" si="64"/>
        <v>24.75</v>
      </c>
      <c r="N394" s="34"/>
      <c r="O394" s="34">
        <f t="shared" si="64"/>
        <v>0.81499999999999995</v>
      </c>
    </row>
    <row r="395" spans="1:15" x14ac:dyDescent="0.25">
      <c r="A395" s="33" t="s">
        <v>36</v>
      </c>
      <c r="B395" s="33">
        <v>100</v>
      </c>
      <c r="C395" s="33">
        <v>1</v>
      </c>
      <c r="E395" s="34">
        <f>AVERAGE(E265:E268)</f>
        <v>22.452500000000001</v>
      </c>
      <c r="F395" s="34"/>
      <c r="G395" s="34">
        <f t="shared" ref="G395:O395" si="65">AVERAGE(G265:G268)</f>
        <v>0.82250000000000001</v>
      </c>
      <c r="I395" s="33" t="s">
        <v>36</v>
      </c>
      <c r="J395" s="33">
        <v>100</v>
      </c>
      <c r="K395" s="33">
        <v>1</v>
      </c>
      <c r="M395" s="34">
        <f t="shared" si="65"/>
        <v>21.2</v>
      </c>
      <c r="N395" s="34"/>
      <c r="O395" s="34">
        <f t="shared" si="65"/>
        <v>0.80499999999999994</v>
      </c>
    </row>
    <row r="396" spans="1:15" x14ac:dyDescent="0.25">
      <c r="A396" s="33" t="s">
        <v>36</v>
      </c>
      <c r="B396" s="33">
        <v>150</v>
      </c>
      <c r="C396" s="33">
        <v>1</v>
      </c>
      <c r="E396" s="34">
        <f>AVERAGE(E269:E272)</f>
        <v>26.315000000000001</v>
      </c>
      <c r="F396" s="34"/>
      <c r="G396" s="34">
        <f t="shared" ref="G396:O396" si="66">AVERAGE(G269:G272)</f>
        <v>0.8175</v>
      </c>
      <c r="I396" s="33" t="s">
        <v>36</v>
      </c>
      <c r="J396" s="33">
        <v>150</v>
      </c>
      <c r="K396" s="33">
        <v>1</v>
      </c>
      <c r="M396" s="34">
        <f t="shared" si="66"/>
        <v>23.125</v>
      </c>
      <c r="N396" s="34"/>
      <c r="O396" s="34">
        <f t="shared" si="66"/>
        <v>0.80249999999999999</v>
      </c>
    </row>
    <row r="397" spans="1:15" x14ac:dyDescent="0.25">
      <c r="A397" s="33" t="s">
        <v>36</v>
      </c>
      <c r="B397" s="33">
        <v>200</v>
      </c>
      <c r="C397" s="33">
        <v>1</v>
      </c>
      <c r="E397" s="34">
        <f>AVERAGE(E273:E276)</f>
        <v>27.087500000000002</v>
      </c>
      <c r="F397" s="34"/>
      <c r="G397" s="34">
        <f t="shared" ref="G397:O397" si="67">AVERAGE(G273:G276)</f>
        <v>0.80999999999999994</v>
      </c>
      <c r="I397" s="33" t="s">
        <v>36</v>
      </c>
      <c r="J397" s="33">
        <v>200</v>
      </c>
      <c r="K397" s="33">
        <v>1</v>
      </c>
      <c r="M397" s="34">
        <f t="shared" si="67"/>
        <v>21.9</v>
      </c>
      <c r="N397" s="34"/>
      <c r="O397" s="34">
        <f t="shared" si="67"/>
        <v>0.8075</v>
      </c>
    </row>
    <row r="398" spans="1:15" x14ac:dyDescent="0.25">
      <c r="A398" s="33" t="s">
        <v>36</v>
      </c>
      <c r="B398" s="33">
        <v>0</v>
      </c>
      <c r="C398" s="33">
        <v>2</v>
      </c>
      <c r="E398" s="34">
        <f>AVERAGE(E277:E280)</f>
        <v>25.524999999999999</v>
      </c>
      <c r="F398" s="34"/>
      <c r="G398" s="34">
        <f t="shared" ref="G398:O398" si="68">AVERAGE(G277:G280)</f>
        <v>0.80499999999999994</v>
      </c>
      <c r="I398" s="33" t="s">
        <v>36</v>
      </c>
      <c r="J398" s="33">
        <v>0</v>
      </c>
      <c r="K398" s="33">
        <v>2</v>
      </c>
      <c r="M398" s="34">
        <f t="shared" si="68"/>
        <v>23.325000000000003</v>
      </c>
      <c r="N398" s="34"/>
      <c r="O398" s="34">
        <f t="shared" si="68"/>
        <v>0.81</v>
      </c>
    </row>
    <row r="399" spans="1:15" x14ac:dyDescent="0.25">
      <c r="A399" s="33" t="s">
        <v>36</v>
      </c>
      <c r="B399" s="33">
        <v>100</v>
      </c>
      <c r="C399" s="33">
        <v>2</v>
      </c>
      <c r="E399" s="34">
        <f>AVERAGE(E281:E284)</f>
        <v>20.9</v>
      </c>
      <c r="F399" s="34"/>
      <c r="G399" s="34">
        <f t="shared" ref="G399:O399" si="69">AVERAGE(G281:G284)</f>
        <v>0.8025000000000001</v>
      </c>
      <c r="I399" s="33" t="s">
        <v>36</v>
      </c>
      <c r="J399" s="33">
        <v>100</v>
      </c>
      <c r="K399" s="33">
        <v>2</v>
      </c>
      <c r="M399" s="34">
        <f t="shared" si="69"/>
        <v>22.525000000000002</v>
      </c>
      <c r="N399" s="34"/>
      <c r="O399" s="34">
        <f t="shared" si="69"/>
        <v>0.80500000000000005</v>
      </c>
    </row>
    <row r="400" spans="1:15" x14ac:dyDescent="0.25">
      <c r="A400" s="33" t="s">
        <v>36</v>
      </c>
      <c r="B400" s="33">
        <v>150</v>
      </c>
      <c r="C400" s="33">
        <v>2</v>
      </c>
      <c r="E400" s="34">
        <f>AVERAGE(E285:E288)</f>
        <v>24.975000000000001</v>
      </c>
      <c r="F400" s="34"/>
      <c r="G400" s="34">
        <f t="shared" ref="G400:O400" si="70">AVERAGE(G285:G288)</f>
        <v>0.80749999999999988</v>
      </c>
      <c r="I400" s="33" t="s">
        <v>36</v>
      </c>
      <c r="J400" s="33">
        <v>150</v>
      </c>
      <c r="K400" s="33">
        <v>2</v>
      </c>
      <c r="M400" s="34">
        <f t="shared" si="70"/>
        <v>21.4725</v>
      </c>
      <c r="N400" s="34"/>
      <c r="O400" s="34">
        <f t="shared" si="70"/>
        <v>0.80500000000000005</v>
      </c>
    </row>
    <row r="401" spans="1:15" x14ac:dyDescent="0.25">
      <c r="A401" s="33" t="s">
        <v>36</v>
      </c>
      <c r="B401" s="33">
        <v>200</v>
      </c>
      <c r="C401" s="33">
        <v>2</v>
      </c>
      <c r="E401" s="34">
        <f>AVERAGE(E289:E292)</f>
        <v>23.049999999999997</v>
      </c>
      <c r="F401" s="34"/>
      <c r="G401" s="34">
        <f t="shared" ref="G401:O401" si="71">AVERAGE(G289:G292)</f>
        <v>0.8</v>
      </c>
      <c r="I401" s="33" t="s">
        <v>36</v>
      </c>
      <c r="J401" s="33">
        <v>200</v>
      </c>
      <c r="K401" s="33">
        <v>2</v>
      </c>
      <c r="M401" s="34">
        <f t="shared" si="71"/>
        <v>22.7</v>
      </c>
      <c r="N401" s="34"/>
      <c r="O401" s="34">
        <f t="shared" si="71"/>
        <v>0.8</v>
      </c>
    </row>
    <row r="402" spans="1:15" x14ac:dyDescent="0.25">
      <c r="A402" s="33" t="s">
        <v>36</v>
      </c>
      <c r="B402" s="33">
        <v>0</v>
      </c>
      <c r="C402" s="33">
        <v>3</v>
      </c>
      <c r="E402" s="34">
        <f>AVERAGE(E293:E296)</f>
        <v>30.650000000000002</v>
      </c>
      <c r="F402" s="34"/>
      <c r="G402" s="34">
        <f t="shared" ref="G402:O402" si="72">AVERAGE(G293:G296)</f>
        <v>0.81500000000000006</v>
      </c>
      <c r="I402" s="33" t="s">
        <v>36</v>
      </c>
      <c r="J402" s="33">
        <v>0</v>
      </c>
      <c r="K402" s="33">
        <v>3</v>
      </c>
      <c r="M402" s="34">
        <f t="shared" si="72"/>
        <v>24.907499999999999</v>
      </c>
      <c r="N402" s="34"/>
      <c r="O402" s="34">
        <f t="shared" si="72"/>
        <v>0.8175</v>
      </c>
    </row>
    <row r="403" spans="1:15" x14ac:dyDescent="0.25">
      <c r="A403" s="33" t="s">
        <v>36</v>
      </c>
      <c r="B403" s="33">
        <v>100</v>
      </c>
      <c r="C403" s="33">
        <v>3</v>
      </c>
      <c r="E403" s="34">
        <f>AVERAGE(E297:E300)</f>
        <v>25.225000000000001</v>
      </c>
      <c r="F403" s="34"/>
      <c r="G403" s="34">
        <f t="shared" ref="G403:O403" si="73">AVERAGE(G297:G300)</f>
        <v>0.8</v>
      </c>
      <c r="I403" s="33" t="s">
        <v>36</v>
      </c>
      <c r="J403" s="33">
        <v>100</v>
      </c>
      <c r="K403" s="33">
        <v>3</v>
      </c>
      <c r="M403" s="34">
        <f t="shared" si="73"/>
        <v>22.550000000000004</v>
      </c>
      <c r="N403" s="34"/>
      <c r="O403" s="34">
        <f t="shared" si="73"/>
        <v>0.80750000000000011</v>
      </c>
    </row>
    <row r="404" spans="1:15" x14ac:dyDescent="0.25">
      <c r="A404" s="33" t="s">
        <v>36</v>
      </c>
      <c r="B404" s="33">
        <v>150</v>
      </c>
      <c r="C404" s="33">
        <v>3</v>
      </c>
      <c r="E404" s="34">
        <f>AVERAGE(E301:E304)</f>
        <v>27.324999999999999</v>
      </c>
      <c r="F404" s="34"/>
      <c r="G404" s="34">
        <f t="shared" ref="G404:O404" si="74">AVERAGE(G301:G304)</f>
        <v>0.8</v>
      </c>
      <c r="I404" s="33" t="s">
        <v>36</v>
      </c>
      <c r="J404" s="33">
        <v>150</v>
      </c>
      <c r="K404" s="33">
        <v>3</v>
      </c>
      <c r="M404" s="34">
        <f t="shared" si="74"/>
        <v>20.375</v>
      </c>
      <c r="N404" s="34"/>
      <c r="O404" s="34">
        <f t="shared" si="74"/>
        <v>0.8</v>
      </c>
    </row>
    <row r="405" spans="1:15" x14ac:dyDescent="0.25">
      <c r="A405" s="33" t="s">
        <v>36</v>
      </c>
      <c r="B405" s="33">
        <v>200</v>
      </c>
      <c r="C405" s="33">
        <v>3</v>
      </c>
      <c r="E405" s="34">
        <f>AVERAGE(E305:E308)</f>
        <v>24.700000000000003</v>
      </c>
      <c r="F405" s="34"/>
      <c r="G405" s="34">
        <f t="shared" ref="G405:O405" si="75">AVERAGE(G305:G308)</f>
        <v>0.8</v>
      </c>
      <c r="I405" s="33" t="s">
        <v>36</v>
      </c>
      <c r="J405" s="33">
        <v>200</v>
      </c>
      <c r="K405" s="33">
        <v>3</v>
      </c>
      <c r="M405" s="34">
        <f t="shared" si="75"/>
        <v>21.925000000000004</v>
      </c>
      <c r="N405" s="34"/>
      <c r="O405" s="34">
        <f t="shared" si="75"/>
        <v>0.7975000000000001</v>
      </c>
    </row>
    <row r="406" spans="1:15" x14ac:dyDescent="0.25">
      <c r="A406" s="33" t="s">
        <v>36</v>
      </c>
      <c r="B406" s="33">
        <v>0</v>
      </c>
      <c r="C406" s="33">
        <v>4</v>
      </c>
      <c r="E406" s="34">
        <f>AVERAGE(E309:E312)</f>
        <v>26.1</v>
      </c>
      <c r="F406" s="34"/>
      <c r="G406" s="34">
        <f t="shared" ref="G406:O406" si="76">AVERAGE(G309:G312)</f>
        <v>0.84499999999999997</v>
      </c>
      <c r="I406" s="33" t="s">
        <v>36</v>
      </c>
      <c r="J406" s="33">
        <v>0</v>
      </c>
      <c r="K406" s="33">
        <v>4</v>
      </c>
      <c r="M406" s="34">
        <f t="shared" si="76"/>
        <v>24.072500000000002</v>
      </c>
      <c r="N406" s="34"/>
      <c r="O406" s="34">
        <f t="shared" si="76"/>
        <v>0.82499999999999996</v>
      </c>
    </row>
    <row r="407" spans="1:15" x14ac:dyDescent="0.25">
      <c r="A407" s="33" t="s">
        <v>36</v>
      </c>
      <c r="B407" s="33">
        <v>100</v>
      </c>
      <c r="C407" s="33">
        <v>4</v>
      </c>
      <c r="E407" s="34">
        <f>AVERAGE(E313:E316)</f>
        <v>31.875</v>
      </c>
      <c r="F407" s="34"/>
      <c r="G407" s="34">
        <f t="shared" ref="G407:O407" si="77">AVERAGE(G313:G316)</f>
        <v>0.82250000000000001</v>
      </c>
      <c r="I407" s="33" t="s">
        <v>36</v>
      </c>
      <c r="J407" s="33">
        <v>100</v>
      </c>
      <c r="K407" s="33">
        <v>4</v>
      </c>
      <c r="M407" s="34">
        <f t="shared" si="77"/>
        <v>22.39</v>
      </c>
      <c r="N407" s="34"/>
      <c r="O407" s="34">
        <f t="shared" si="77"/>
        <v>0.80500000000000005</v>
      </c>
    </row>
    <row r="408" spans="1:15" x14ac:dyDescent="0.25">
      <c r="A408" s="33" t="s">
        <v>36</v>
      </c>
      <c r="B408" s="33">
        <v>150</v>
      </c>
      <c r="C408" s="33">
        <v>4</v>
      </c>
      <c r="E408" s="34">
        <f>AVERAGE(E317:E320)</f>
        <v>29.425000000000001</v>
      </c>
      <c r="F408" s="34"/>
      <c r="G408" s="34">
        <f t="shared" ref="G408:O408" si="78">AVERAGE(G317:G320)</f>
        <v>0.82</v>
      </c>
      <c r="I408" s="33" t="s">
        <v>36</v>
      </c>
      <c r="J408" s="33">
        <v>150</v>
      </c>
      <c r="K408" s="33">
        <v>4</v>
      </c>
      <c r="M408" s="34">
        <f t="shared" si="78"/>
        <v>21.25</v>
      </c>
      <c r="N408" s="34"/>
      <c r="O408" s="34">
        <f t="shared" si="78"/>
        <v>0.8075</v>
      </c>
    </row>
    <row r="409" spans="1:15" x14ac:dyDescent="0.25">
      <c r="A409" s="33" t="s">
        <v>36</v>
      </c>
      <c r="B409" s="33">
        <v>200</v>
      </c>
      <c r="C409" s="33">
        <v>4</v>
      </c>
      <c r="E409" s="34">
        <f>AVERAGE(E321:E324)</f>
        <v>29.75</v>
      </c>
      <c r="F409" s="34"/>
      <c r="G409" s="34">
        <f t="shared" ref="G409:O409" si="79">AVERAGE(G321:G324)</f>
        <v>0.81499999999999995</v>
      </c>
      <c r="I409" s="33" t="s">
        <v>36</v>
      </c>
      <c r="J409" s="33">
        <v>200</v>
      </c>
      <c r="K409" s="33">
        <v>4</v>
      </c>
      <c r="M409" s="34">
        <f t="shared" si="79"/>
        <v>21.075000000000003</v>
      </c>
      <c r="N409" s="34"/>
      <c r="O409" s="34">
        <f t="shared" si="79"/>
        <v>0.8025000000000001</v>
      </c>
    </row>
    <row r="411" spans="1:15" x14ac:dyDescent="0.25">
      <c r="A411" t="s">
        <v>33</v>
      </c>
      <c r="I411" t="s">
        <v>34</v>
      </c>
    </row>
    <row r="413" spans="1:15" x14ac:dyDescent="0.25">
      <c r="A413" s="2" t="s">
        <v>0</v>
      </c>
      <c r="B413" s="2" t="s">
        <v>17</v>
      </c>
      <c r="C413" s="2" t="s">
        <v>1</v>
      </c>
      <c r="D413" s="2" t="s">
        <v>3</v>
      </c>
      <c r="E413" s="2" t="s">
        <v>4</v>
      </c>
      <c r="F413" s="2"/>
      <c r="G413" s="2" t="s">
        <v>5</v>
      </c>
      <c r="I413" s="2" t="s">
        <v>0</v>
      </c>
      <c r="J413" s="2" t="s">
        <v>17</v>
      </c>
      <c r="K413" s="2" t="s">
        <v>1</v>
      </c>
      <c r="L413" s="2" t="s">
        <v>3</v>
      </c>
      <c r="M413" s="2" t="s">
        <v>4</v>
      </c>
      <c r="N413" s="2"/>
      <c r="O413" s="2" t="s">
        <v>5</v>
      </c>
    </row>
    <row r="414" spans="1:15" x14ac:dyDescent="0.25">
      <c r="A414" s="35" t="s">
        <v>38</v>
      </c>
      <c r="B414" s="2">
        <v>0</v>
      </c>
      <c r="C414" s="35"/>
      <c r="D414" s="35"/>
      <c r="E414" s="39">
        <f>(E330+E334+E338+E342)/4</f>
        <v>28.823124999999997</v>
      </c>
      <c r="F414" s="39"/>
      <c r="G414" s="39">
        <f t="shared" ref="G414:O414" si="80">(G330+G334+G338+G342)/4</f>
        <v>1.0162500000000001</v>
      </c>
      <c r="H414" s="35"/>
      <c r="I414" s="35" t="s">
        <v>38</v>
      </c>
      <c r="J414" s="2">
        <v>0</v>
      </c>
      <c r="K414" s="35"/>
      <c r="L414" s="35"/>
      <c r="M414" s="39">
        <f t="shared" si="80"/>
        <v>27.625</v>
      </c>
      <c r="N414" s="39"/>
      <c r="O414" s="39">
        <f t="shared" si="80"/>
        <v>0.760625</v>
      </c>
    </row>
    <row r="415" spans="1:15" x14ac:dyDescent="0.25">
      <c r="A415" s="35" t="s">
        <v>38</v>
      </c>
      <c r="B415" s="2">
        <v>100</v>
      </c>
      <c r="C415" s="35"/>
      <c r="D415" s="35"/>
      <c r="E415" s="39">
        <f t="shared" ref="E415:O417" si="81">(E331+E335+E339+E343)/4</f>
        <v>26.802500000000002</v>
      </c>
      <c r="F415" s="39"/>
      <c r="G415" s="39">
        <f t="shared" si="81"/>
        <v>0.96500000000000008</v>
      </c>
      <c r="H415" s="35"/>
      <c r="I415" s="35" t="s">
        <v>38</v>
      </c>
      <c r="J415" s="2">
        <v>100</v>
      </c>
      <c r="K415" s="35"/>
      <c r="L415" s="35"/>
      <c r="M415" s="39">
        <f t="shared" si="81"/>
        <v>25.419375000000002</v>
      </c>
      <c r="N415" s="39"/>
      <c r="O415" s="39">
        <f t="shared" si="81"/>
        <v>0.75499999999999989</v>
      </c>
    </row>
    <row r="416" spans="1:15" x14ac:dyDescent="0.25">
      <c r="A416" s="35" t="s">
        <v>38</v>
      </c>
      <c r="B416" s="2">
        <v>150</v>
      </c>
      <c r="C416" s="35"/>
      <c r="D416" s="35"/>
      <c r="E416" s="39">
        <f t="shared" si="81"/>
        <v>28.264999999999997</v>
      </c>
      <c r="F416" s="39"/>
      <c r="G416" s="39">
        <f t="shared" si="81"/>
        <v>0.92416666666666669</v>
      </c>
      <c r="H416" s="35"/>
      <c r="I416" s="35" t="s">
        <v>38</v>
      </c>
      <c r="J416" s="2">
        <v>150</v>
      </c>
      <c r="K416" s="35"/>
      <c r="L416" s="35"/>
      <c r="M416" s="39">
        <f t="shared" si="81"/>
        <v>27.265625</v>
      </c>
      <c r="N416" s="39"/>
      <c r="O416" s="39">
        <f t="shared" si="81"/>
        <v>0.73499999999999999</v>
      </c>
    </row>
    <row r="417" spans="1:15" x14ac:dyDescent="0.25">
      <c r="A417" s="35" t="s">
        <v>38</v>
      </c>
      <c r="B417" s="2">
        <v>200</v>
      </c>
      <c r="C417" s="35"/>
      <c r="D417" s="35"/>
      <c r="E417" s="39">
        <f t="shared" si="81"/>
        <v>28.602499999999999</v>
      </c>
      <c r="F417" s="39"/>
      <c r="G417" s="39">
        <f t="shared" si="81"/>
        <v>1.055625</v>
      </c>
      <c r="H417" s="35"/>
      <c r="I417" s="35" t="s">
        <v>38</v>
      </c>
      <c r="J417" s="2">
        <v>200</v>
      </c>
      <c r="K417" s="35"/>
      <c r="L417" s="35"/>
      <c r="M417" s="39">
        <f t="shared" si="81"/>
        <v>27.269375</v>
      </c>
      <c r="N417" s="39"/>
      <c r="O417" s="39">
        <f t="shared" si="81"/>
        <v>0.73499999999999999</v>
      </c>
    </row>
    <row r="418" spans="1:15" x14ac:dyDescent="0.25">
      <c r="A418" s="36" t="s">
        <v>39</v>
      </c>
      <c r="B418" s="31">
        <v>0</v>
      </c>
      <c r="C418" s="36"/>
      <c r="D418" s="36"/>
      <c r="E418" s="40">
        <f>(E346+E350+E354+E358)/4</f>
        <v>28.0425</v>
      </c>
      <c r="F418" s="40"/>
      <c r="G418" s="40">
        <f t="shared" ref="G418:O418" si="82">(G346+G350+G354+G358)/4</f>
        <v>1.5081250000000002</v>
      </c>
      <c r="H418" s="36"/>
      <c r="I418" s="36" t="s">
        <v>39</v>
      </c>
      <c r="J418" s="31">
        <v>0</v>
      </c>
      <c r="K418" s="36"/>
      <c r="L418" s="36"/>
      <c r="M418" s="40">
        <f t="shared" si="82"/>
        <v>25.05125</v>
      </c>
      <c r="N418" s="40"/>
      <c r="O418" s="40">
        <f t="shared" si="82"/>
        <v>0.885625</v>
      </c>
    </row>
    <row r="419" spans="1:15" x14ac:dyDescent="0.25">
      <c r="A419" s="36" t="s">
        <v>39</v>
      </c>
      <c r="B419" s="31">
        <v>100</v>
      </c>
      <c r="C419" s="36"/>
      <c r="D419" s="36"/>
      <c r="E419" s="40">
        <f t="shared" ref="E419:O421" si="83">(E347+E351+E355+E359)/4</f>
        <v>24.73875</v>
      </c>
      <c r="F419" s="40"/>
      <c r="G419" s="40">
        <f t="shared" si="83"/>
        <v>0.77312500000000006</v>
      </c>
      <c r="H419" s="36"/>
      <c r="I419" s="36" t="s">
        <v>39</v>
      </c>
      <c r="J419" s="31">
        <v>100</v>
      </c>
      <c r="K419" s="36"/>
      <c r="L419" s="36"/>
      <c r="M419" s="40">
        <f t="shared" si="83"/>
        <v>25.638750000000002</v>
      </c>
      <c r="N419" s="40"/>
      <c r="O419" s="40">
        <f t="shared" si="83"/>
        <v>0.62937500000000002</v>
      </c>
    </row>
    <row r="420" spans="1:15" x14ac:dyDescent="0.25">
      <c r="A420" s="36" t="s">
        <v>39</v>
      </c>
      <c r="B420" s="31">
        <v>150</v>
      </c>
      <c r="C420" s="36"/>
      <c r="D420" s="36"/>
      <c r="E420" s="40">
        <f t="shared" si="83"/>
        <v>23.835625</v>
      </c>
      <c r="F420" s="40"/>
      <c r="G420" s="40">
        <f t="shared" si="83"/>
        <v>0.53625</v>
      </c>
      <c r="H420" s="36"/>
      <c r="I420" s="36" t="s">
        <v>39</v>
      </c>
      <c r="J420" s="31">
        <v>150</v>
      </c>
      <c r="K420" s="36"/>
      <c r="L420" s="36"/>
      <c r="M420" s="40">
        <f t="shared" si="83"/>
        <v>23.826250000000002</v>
      </c>
      <c r="N420" s="40"/>
      <c r="O420" s="40">
        <f t="shared" si="83"/>
        <v>0.52937499999999993</v>
      </c>
    </row>
    <row r="421" spans="1:15" x14ac:dyDescent="0.25">
      <c r="A421" s="36" t="s">
        <v>39</v>
      </c>
      <c r="B421" s="31">
        <v>200</v>
      </c>
      <c r="C421" s="36"/>
      <c r="D421" s="36"/>
      <c r="E421" s="40">
        <f t="shared" si="83"/>
        <v>22.543125</v>
      </c>
      <c r="F421" s="40"/>
      <c r="G421" s="40">
        <f t="shared" si="83"/>
        <v>0.35624999999999996</v>
      </c>
      <c r="H421" s="36"/>
      <c r="I421" s="36" t="s">
        <v>39</v>
      </c>
      <c r="J421" s="31">
        <v>200</v>
      </c>
      <c r="K421" s="36"/>
      <c r="L421" s="36"/>
      <c r="M421" s="40">
        <f t="shared" si="83"/>
        <v>22.284375000000001</v>
      </c>
      <c r="N421" s="40"/>
      <c r="O421" s="40">
        <f t="shared" si="83"/>
        <v>0.47562499999999996</v>
      </c>
    </row>
    <row r="422" spans="1:15" x14ac:dyDescent="0.25">
      <c r="A422" s="37" t="s">
        <v>35</v>
      </c>
      <c r="B422" s="15">
        <v>0</v>
      </c>
      <c r="C422" s="37"/>
      <c r="D422" s="37"/>
      <c r="E422" s="41">
        <f>(E362+E366+E370+E374)/4</f>
        <v>26.579374999999999</v>
      </c>
      <c r="F422" s="41"/>
      <c r="G422" s="41">
        <f t="shared" ref="G422:O422" si="84">(G362+G366+G370+G374)/4</f>
        <v>1.28</v>
      </c>
      <c r="H422" s="37"/>
      <c r="I422" s="37" t="s">
        <v>35</v>
      </c>
      <c r="J422" s="15">
        <v>0</v>
      </c>
      <c r="K422" s="37"/>
      <c r="L422" s="37"/>
      <c r="M422" s="41">
        <f t="shared" si="84"/>
        <v>24.565625000000001</v>
      </c>
      <c r="N422" s="41"/>
      <c r="O422" s="41">
        <f t="shared" si="84"/>
        <v>0.86749999999999994</v>
      </c>
    </row>
    <row r="423" spans="1:15" x14ac:dyDescent="0.25">
      <c r="A423" s="37" t="s">
        <v>35</v>
      </c>
      <c r="B423" s="15">
        <v>100</v>
      </c>
      <c r="C423" s="37"/>
      <c r="D423" s="37"/>
      <c r="E423" s="41">
        <f t="shared" ref="E423:O425" si="85">(E363+E367+E371+E375)/4</f>
        <v>25.922499999999999</v>
      </c>
      <c r="F423" s="41"/>
      <c r="G423" s="41">
        <f t="shared" si="85"/>
        <v>0.9537500000000001</v>
      </c>
      <c r="H423" s="37"/>
      <c r="I423" s="37" t="s">
        <v>35</v>
      </c>
      <c r="J423" s="15">
        <v>100</v>
      </c>
      <c r="K423" s="37"/>
      <c r="L423" s="37"/>
      <c r="M423" s="41">
        <f t="shared" si="85"/>
        <v>22.245624999999997</v>
      </c>
      <c r="N423" s="41"/>
      <c r="O423" s="41">
        <f t="shared" si="85"/>
        <v>0.68937499999999996</v>
      </c>
    </row>
    <row r="424" spans="1:15" x14ac:dyDescent="0.25">
      <c r="A424" s="37" t="s">
        <v>35</v>
      </c>
      <c r="B424" s="15">
        <v>150</v>
      </c>
      <c r="C424" s="37"/>
      <c r="D424" s="37"/>
      <c r="E424" s="41">
        <f t="shared" si="85"/>
        <v>26.175625</v>
      </c>
      <c r="F424" s="41"/>
      <c r="G424" s="41">
        <f t="shared" si="85"/>
        <v>0.47</v>
      </c>
      <c r="H424" s="37"/>
      <c r="I424" s="37" t="s">
        <v>35</v>
      </c>
      <c r="J424" s="15">
        <v>150</v>
      </c>
      <c r="K424" s="37"/>
      <c r="L424" s="37"/>
      <c r="M424" s="41">
        <f t="shared" si="85"/>
        <v>23.4375</v>
      </c>
      <c r="N424" s="41"/>
      <c r="O424" s="41">
        <f t="shared" si="85"/>
        <v>0.57437499999999997</v>
      </c>
    </row>
    <row r="425" spans="1:15" x14ac:dyDescent="0.25">
      <c r="A425" s="37" t="s">
        <v>35</v>
      </c>
      <c r="B425" s="15">
        <v>200</v>
      </c>
      <c r="C425" s="37"/>
      <c r="D425" s="37"/>
      <c r="E425" s="41">
        <f t="shared" si="85"/>
        <v>24.961874999999999</v>
      </c>
      <c r="F425" s="41"/>
      <c r="G425" s="41">
        <f t="shared" si="85"/>
        <v>0.36875000000000002</v>
      </c>
      <c r="H425" s="37"/>
      <c r="I425" s="37" t="s">
        <v>35</v>
      </c>
      <c r="J425" s="15">
        <v>200</v>
      </c>
      <c r="K425" s="37"/>
      <c r="L425" s="37"/>
      <c r="M425" s="41">
        <f t="shared" si="85"/>
        <v>23.146875000000001</v>
      </c>
      <c r="N425" s="41"/>
      <c r="O425" s="41">
        <f t="shared" si="85"/>
        <v>0.52187500000000009</v>
      </c>
    </row>
    <row r="426" spans="1:15" x14ac:dyDescent="0.25">
      <c r="A426" t="s">
        <v>29</v>
      </c>
      <c r="B426">
        <v>0</v>
      </c>
      <c r="E426" s="34">
        <f>(E378+E382+E386+E390)/4</f>
        <v>31.056249999999999</v>
      </c>
      <c r="F426" s="34"/>
      <c r="G426" s="34">
        <f t="shared" ref="G426:O426" si="86">(G378+G382+G386+G390)/4</f>
        <v>0.80749999999999988</v>
      </c>
      <c r="I426" t="s">
        <v>29</v>
      </c>
      <c r="J426">
        <v>0</v>
      </c>
      <c r="M426" s="34">
        <f t="shared" si="86"/>
        <v>24.774374999999999</v>
      </c>
      <c r="N426" s="34"/>
      <c r="O426" s="34">
        <f t="shared" si="86"/>
        <v>0.81499999999999995</v>
      </c>
    </row>
    <row r="427" spans="1:15" x14ac:dyDescent="0.25">
      <c r="A427" t="s">
        <v>29</v>
      </c>
      <c r="B427">
        <v>100</v>
      </c>
      <c r="E427" s="34">
        <f t="shared" ref="E427:O429" si="87">(E379+E383+E387+E391)/4</f>
        <v>28.266249999999999</v>
      </c>
      <c r="F427" s="34"/>
      <c r="G427" s="34">
        <f t="shared" si="87"/>
        <v>0.7806249999999999</v>
      </c>
      <c r="I427" t="s">
        <v>29</v>
      </c>
      <c r="J427">
        <v>100</v>
      </c>
      <c r="M427" s="34">
        <f t="shared" si="87"/>
        <v>23.851875</v>
      </c>
      <c r="N427" s="34"/>
      <c r="O427" s="34">
        <f t="shared" si="87"/>
        <v>0.68312499999999998</v>
      </c>
    </row>
    <row r="428" spans="1:15" x14ac:dyDescent="0.25">
      <c r="A428" t="s">
        <v>29</v>
      </c>
      <c r="B428">
        <v>150</v>
      </c>
      <c r="E428" s="34">
        <f t="shared" si="87"/>
        <v>29.532499999999999</v>
      </c>
      <c r="F428" s="34"/>
      <c r="G428" s="34">
        <f t="shared" si="87"/>
        <v>0.74812499999999993</v>
      </c>
      <c r="I428" t="s">
        <v>29</v>
      </c>
      <c r="J428">
        <v>150</v>
      </c>
      <c r="M428" s="34">
        <f t="shared" si="87"/>
        <v>23.701250000000002</v>
      </c>
      <c r="N428" s="34"/>
      <c r="O428" s="34">
        <f t="shared" si="87"/>
        <v>0.56749999999999989</v>
      </c>
    </row>
    <row r="429" spans="1:15" x14ac:dyDescent="0.25">
      <c r="A429" t="s">
        <v>29</v>
      </c>
      <c r="B429">
        <v>200</v>
      </c>
      <c r="E429" s="34">
        <f t="shared" si="87"/>
        <v>28.008125</v>
      </c>
      <c r="F429" s="34"/>
      <c r="G429" s="34">
        <f t="shared" si="87"/>
        <v>0.71062499999999995</v>
      </c>
      <c r="I429" t="s">
        <v>29</v>
      </c>
      <c r="J429">
        <v>200</v>
      </c>
      <c r="M429" s="34">
        <f t="shared" si="87"/>
        <v>22.984375</v>
      </c>
      <c r="N429" s="34"/>
      <c r="O429" s="34">
        <f t="shared" si="87"/>
        <v>0.50312500000000004</v>
      </c>
    </row>
    <row r="430" spans="1:15" x14ac:dyDescent="0.25">
      <c r="A430" s="38" t="s">
        <v>37</v>
      </c>
      <c r="B430" s="33">
        <v>0</v>
      </c>
      <c r="C430" s="38"/>
      <c r="D430" s="38"/>
      <c r="E430" s="44">
        <f>(E394+E398+E402+E406)/4</f>
        <v>27.299374999999998</v>
      </c>
      <c r="F430" s="44"/>
      <c r="G430" s="44">
        <f t="shared" ref="G430:O430" si="88">(G394+G398+G402+G406)/4</f>
        <v>0.82250000000000001</v>
      </c>
      <c r="H430" s="38"/>
      <c r="I430" s="38" t="s">
        <v>37</v>
      </c>
      <c r="J430" s="33">
        <v>0</v>
      </c>
      <c r="K430" s="38"/>
      <c r="L430" s="38"/>
      <c r="M430" s="44">
        <f t="shared" si="88"/>
        <v>24.263750000000002</v>
      </c>
      <c r="N430" s="44"/>
      <c r="O430" s="44">
        <f t="shared" si="88"/>
        <v>0.81687500000000002</v>
      </c>
    </row>
    <row r="431" spans="1:15" x14ac:dyDescent="0.25">
      <c r="A431" s="38" t="s">
        <v>37</v>
      </c>
      <c r="B431" s="33">
        <v>100</v>
      </c>
      <c r="C431" s="38"/>
      <c r="D431" s="38"/>
      <c r="E431" s="44">
        <f t="shared" ref="E431:O433" si="89">(E395+E399+E403+E407)/4</f>
        <v>25.113125</v>
      </c>
      <c r="F431" s="44"/>
      <c r="G431" s="44">
        <f t="shared" si="89"/>
        <v>0.8118749999999999</v>
      </c>
      <c r="H431" s="38"/>
      <c r="I431" s="38" t="s">
        <v>37</v>
      </c>
      <c r="J431" s="33">
        <v>100</v>
      </c>
      <c r="K431" s="38"/>
      <c r="L431" s="38"/>
      <c r="M431" s="44">
        <f t="shared" si="89"/>
        <v>22.166250000000002</v>
      </c>
      <c r="N431" s="44"/>
      <c r="O431" s="44">
        <f t="shared" si="89"/>
        <v>0.80562500000000004</v>
      </c>
    </row>
    <row r="432" spans="1:15" x14ac:dyDescent="0.25">
      <c r="A432" s="38" t="s">
        <v>37</v>
      </c>
      <c r="B432" s="33">
        <v>150</v>
      </c>
      <c r="C432" s="38"/>
      <c r="D432" s="38"/>
      <c r="E432" s="44">
        <f t="shared" si="89"/>
        <v>27.01</v>
      </c>
      <c r="F432" s="44"/>
      <c r="G432" s="44">
        <f t="shared" si="89"/>
        <v>0.81124999999999992</v>
      </c>
      <c r="H432" s="38"/>
      <c r="I432" s="38" t="s">
        <v>37</v>
      </c>
      <c r="J432" s="33">
        <v>150</v>
      </c>
      <c r="K432" s="38"/>
      <c r="L432" s="38"/>
      <c r="M432" s="44">
        <f t="shared" si="89"/>
        <v>21.555624999999999</v>
      </c>
      <c r="N432" s="44"/>
      <c r="O432" s="44">
        <f t="shared" si="89"/>
        <v>0.80374999999999996</v>
      </c>
    </row>
    <row r="433" spans="1:15" x14ac:dyDescent="0.25">
      <c r="A433" s="38" t="s">
        <v>37</v>
      </c>
      <c r="B433" s="33">
        <v>200</v>
      </c>
      <c r="C433" s="38"/>
      <c r="D433" s="38"/>
      <c r="E433" s="44">
        <f t="shared" si="89"/>
        <v>26.146875000000001</v>
      </c>
      <c r="F433" s="44"/>
      <c r="G433" s="44">
        <f t="shared" si="89"/>
        <v>0.80625000000000002</v>
      </c>
      <c r="H433" s="38"/>
      <c r="I433" s="38" t="s">
        <v>37</v>
      </c>
      <c r="J433" s="33">
        <v>200</v>
      </c>
      <c r="K433" s="38"/>
      <c r="L433" s="38"/>
      <c r="M433" s="44">
        <f t="shared" si="89"/>
        <v>21.900000000000002</v>
      </c>
      <c r="N433" s="44"/>
      <c r="O433" s="44">
        <f t="shared" si="89"/>
        <v>0.80187500000000012</v>
      </c>
    </row>
    <row r="435" spans="1:15" x14ac:dyDescent="0.25">
      <c r="A435" t="s">
        <v>33</v>
      </c>
      <c r="I435" t="s">
        <v>34</v>
      </c>
    </row>
    <row r="437" spans="1:15" x14ac:dyDescent="0.25">
      <c r="A437" s="2" t="s">
        <v>0</v>
      </c>
      <c r="B437" s="2" t="s">
        <v>17</v>
      </c>
      <c r="C437" s="2" t="s">
        <v>1</v>
      </c>
      <c r="D437" s="2" t="s">
        <v>3</v>
      </c>
      <c r="E437" s="2" t="s">
        <v>4</v>
      </c>
      <c r="F437" s="2"/>
      <c r="G437" s="2" t="s">
        <v>5</v>
      </c>
      <c r="I437" s="2" t="s">
        <v>0</v>
      </c>
      <c r="J437" s="2" t="s">
        <v>17</v>
      </c>
      <c r="K437" s="2" t="s">
        <v>1</v>
      </c>
      <c r="L437" s="2" t="s">
        <v>3</v>
      </c>
      <c r="M437" s="2" t="s">
        <v>4</v>
      </c>
      <c r="N437" s="2"/>
      <c r="O437" s="2" t="s">
        <v>5</v>
      </c>
    </row>
    <row r="438" spans="1:15" x14ac:dyDescent="0.25">
      <c r="A438" s="35" t="s">
        <v>38</v>
      </c>
      <c r="B438" s="35"/>
      <c r="C438" s="35">
        <v>1</v>
      </c>
      <c r="D438" s="35"/>
      <c r="E438" s="39">
        <f>AVERAGE(E330:E333)</f>
        <v>26.646875000000001</v>
      </c>
      <c r="F438" s="39"/>
      <c r="G438" s="39">
        <f t="shared" ref="G438:O438" si="90">AVERAGE(G330:G333)</f>
        <v>0.99041666666666672</v>
      </c>
      <c r="H438" s="39"/>
      <c r="I438" s="35" t="s">
        <v>38</v>
      </c>
      <c r="J438" s="35"/>
      <c r="K438" s="35">
        <v>1</v>
      </c>
      <c r="L438" s="39"/>
      <c r="M438" s="39">
        <f t="shared" si="90"/>
        <v>25.473749999999999</v>
      </c>
      <c r="N438" s="39"/>
      <c r="O438" s="39">
        <f t="shared" si="90"/>
        <v>0.74875000000000003</v>
      </c>
    </row>
    <row r="439" spans="1:15" x14ac:dyDescent="0.25">
      <c r="A439" s="35" t="s">
        <v>38</v>
      </c>
      <c r="B439" s="35"/>
      <c r="C439" s="35">
        <v>2</v>
      </c>
      <c r="D439" s="35"/>
      <c r="E439" s="39">
        <f>AVERAGE(E334:E337)</f>
        <v>24.504375</v>
      </c>
      <c r="F439" s="39"/>
      <c r="G439" s="39">
        <f t="shared" ref="G439:O439" si="91">AVERAGE(G334:G337)</f>
        <v>0.87250000000000005</v>
      </c>
      <c r="H439" s="39"/>
      <c r="I439" s="35" t="s">
        <v>38</v>
      </c>
      <c r="J439" s="35"/>
      <c r="K439" s="35">
        <v>2</v>
      </c>
      <c r="L439" s="39"/>
      <c r="M439" s="39">
        <f t="shared" si="91"/>
        <v>23.446249999999999</v>
      </c>
      <c r="N439" s="39"/>
      <c r="O439" s="39">
        <f t="shared" si="91"/>
        <v>0.73562499999999997</v>
      </c>
    </row>
    <row r="440" spans="1:15" x14ac:dyDescent="0.25">
      <c r="A440" s="35" t="s">
        <v>38</v>
      </c>
      <c r="B440" s="35"/>
      <c r="C440" s="35">
        <v>3</v>
      </c>
      <c r="D440" s="35"/>
      <c r="E440" s="39">
        <f>AVERAGE(E338:E341)</f>
        <v>29.138750000000002</v>
      </c>
      <c r="F440" s="39"/>
      <c r="G440" s="39">
        <f t="shared" ref="G440:O440" si="92">AVERAGE(G338:G341)</f>
        <v>0.90125000000000011</v>
      </c>
      <c r="H440" s="39"/>
      <c r="I440" s="35" t="s">
        <v>38</v>
      </c>
      <c r="J440" s="35"/>
      <c r="K440" s="35">
        <v>3</v>
      </c>
      <c r="L440" s="39"/>
      <c r="M440" s="39">
        <f t="shared" si="92"/>
        <v>28.118750000000002</v>
      </c>
      <c r="N440" s="39"/>
      <c r="O440" s="39">
        <f t="shared" si="92"/>
        <v>0.73562499999999997</v>
      </c>
    </row>
    <row r="441" spans="1:15" x14ac:dyDescent="0.25">
      <c r="A441" s="35" t="s">
        <v>38</v>
      </c>
      <c r="B441" s="35"/>
      <c r="C441" s="35">
        <v>4</v>
      </c>
      <c r="D441" s="35"/>
      <c r="E441" s="39">
        <f>AVERAGE(E342:E345)</f>
        <v>32.203125</v>
      </c>
      <c r="F441" s="39"/>
      <c r="G441" s="39">
        <f t="shared" ref="G441:O441" si="93">AVERAGE(G342:G345)</f>
        <v>1.1968750000000001</v>
      </c>
      <c r="H441" s="39"/>
      <c r="I441" s="35" t="s">
        <v>38</v>
      </c>
      <c r="J441" s="35"/>
      <c r="K441" s="35">
        <v>4</v>
      </c>
      <c r="L441" s="39"/>
      <c r="M441" s="39">
        <f t="shared" si="93"/>
        <v>30.540625000000002</v>
      </c>
      <c r="N441" s="39"/>
      <c r="O441" s="39">
        <f t="shared" si="93"/>
        <v>0.765625</v>
      </c>
    </row>
    <row r="442" spans="1:15" x14ac:dyDescent="0.25">
      <c r="A442" s="36" t="s">
        <v>39</v>
      </c>
      <c r="B442" s="36"/>
      <c r="C442" s="36">
        <v>1</v>
      </c>
      <c r="D442" s="36"/>
      <c r="E442" s="40">
        <f>AVERAGE(E346:E349)</f>
        <v>21.631875000000001</v>
      </c>
      <c r="F442" s="40"/>
      <c r="G442" s="40">
        <f t="shared" ref="G442:O442" si="94">AVERAGE(G346:G349)</f>
        <v>0.53062500000000001</v>
      </c>
      <c r="H442" s="40"/>
      <c r="I442" s="36" t="s">
        <v>39</v>
      </c>
      <c r="J442" s="36"/>
      <c r="K442" s="36">
        <v>1</v>
      </c>
      <c r="L442" s="40"/>
      <c r="M442" s="40">
        <f t="shared" si="94"/>
        <v>24.064375000000002</v>
      </c>
      <c r="N442" s="40"/>
      <c r="O442" s="40">
        <f t="shared" si="94"/>
        <v>0.64437500000000003</v>
      </c>
    </row>
    <row r="443" spans="1:15" x14ac:dyDescent="0.25">
      <c r="A443" s="36" t="s">
        <v>39</v>
      </c>
      <c r="B443" s="36"/>
      <c r="C443" s="36">
        <v>2</v>
      </c>
      <c r="D443" s="36"/>
      <c r="E443" s="40">
        <f>AVERAGE(E350:E353)</f>
        <v>21.982500000000002</v>
      </c>
      <c r="F443" s="40"/>
      <c r="G443" s="40">
        <f t="shared" ref="G443:O443" si="95">AVERAGE(G350:G353)</f>
        <v>0.58125000000000004</v>
      </c>
      <c r="H443" s="40"/>
      <c r="I443" s="36" t="s">
        <v>39</v>
      </c>
      <c r="J443" s="36"/>
      <c r="K443" s="36">
        <v>2</v>
      </c>
      <c r="L443" s="40"/>
      <c r="M443" s="40">
        <f t="shared" si="95"/>
        <v>25.459375000000001</v>
      </c>
      <c r="N443" s="40"/>
      <c r="O443" s="40">
        <f t="shared" si="95"/>
        <v>0.57437499999999997</v>
      </c>
    </row>
    <row r="444" spans="1:15" x14ac:dyDescent="0.25">
      <c r="A444" s="36" t="s">
        <v>39</v>
      </c>
      <c r="B444" s="36"/>
      <c r="C444" s="36">
        <v>3</v>
      </c>
      <c r="D444" s="36"/>
      <c r="E444" s="40">
        <f>AVERAGE(E354:E357)</f>
        <v>26.804999999999996</v>
      </c>
      <c r="F444" s="40"/>
      <c r="G444" s="40">
        <f t="shared" ref="G444:O444" si="96">AVERAGE(G354:G357)</f>
        <v>0.95562499999999995</v>
      </c>
      <c r="H444" s="40"/>
      <c r="I444" s="36" t="s">
        <v>39</v>
      </c>
      <c r="J444" s="36"/>
      <c r="K444" s="36">
        <v>3</v>
      </c>
      <c r="L444" s="40"/>
      <c r="M444" s="40">
        <f t="shared" si="96"/>
        <v>22.42625</v>
      </c>
      <c r="N444" s="40"/>
      <c r="O444" s="40">
        <f t="shared" si="96"/>
        <v>0.62624999999999997</v>
      </c>
    </row>
    <row r="445" spans="1:15" x14ac:dyDescent="0.25">
      <c r="A445" s="36" t="s">
        <v>39</v>
      </c>
      <c r="B445" s="36"/>
      <c r="C445" s="36">
        <v>4</v>
      </c>
      <c r="D445" s="36"/>
      <c r="E445" s="40">
        <f>AVERAGE(E358:E361)</f>
        <v>28.740625000000001</v>
      </c>
      <c r="F445" s="40"/>
      <c r="G445" s="40">
        <f t="shared" ref="G445:O445" si="97">AVERAGE(G358:G361)</f>
        <v>1.10625</v>
      </c>
      <c r="H445" s="40"/>
      <c r="I445" s="36" t="s">
        <v>39</v>
      </c>
      <c r="J445" s="36"/>
      <c r="K445" s="36">
        <v>4</v>
      </c>
      <c r="L445" s="40"/>
      <c r="M445" s="40">
        <f t="shared" si="97"/>
        <v>24.850625000000001</v>
      </c>
      <c r="N445" s="40"/>
      <c r="O445" s="40">
        <f t="shared" si="97"/>
        <v>0.67500000000000004</v>
      </c>
    </row>
    <row r="446" spans="1:15" x14ac:dyDescent="0.25">
      <c r="A446" s="37" t="s">
        <v>35</v>
      </c>
      <c r="B446" s="37"/>
      <c r="C446" s="37">
        <v>1</v>
      </c>
      <c r="D446" s="37"/>
      <c r="E446" s="41">
        <f>AVERAGE(E362:E365)</f>
        <v>24.234375</v>
      </c>
      <c r="F446" s="41"/>
      <c r="G446" s="41">
        <f t="shared" ref="G446:O446" si="98">AVERAGE(G362:G365)</f>
        <v>0.54</v>
      </c>
      <c r="H446" s="41"/>
      <c r="I446" s="37" t="s">
        <v>35</v>
      </c>
      <c r="J446" s="37"/>
      <c r="K446" s="37">
        <v>1</v>
      </c>
      <c r="L446" s="41"/>
      <c r="M446" s="41">
        <f t="shared" si="98"/>
        <v>22.700000000000003</v>
      </c>
      <c r="N446" s="41"/>
      <c r="O446" s="41">
        <f t="shared" si="98"/>
        <v>0.66</v>
      </c>
    </row>
    <row r="447" spans="1:15" x14ac:dyDescent="0.25">
      <c r="A447" s="37" t="s">
        <v>35</v>
      </c>
      <c r="B447" s="37"/>
      <c r="C447" s="37">
        <v>2</v>
      </c>
      <c r="D447" s="37"/>
      <c r="E447" s="41">
        <f>AVERAGE(E366:E369)</f>
        <v>23.126874999999998</v>
      </c>
      <c r="F447" s="41"/>
      <c r="G447" s="41">
        <f t="shared" ref="G447:O447" si="99">AVERAGE(G366:G369)</f>
        <v>0.50749999999999995</v>
      </c>
      <c r="H447" s="41"/>
      <c r="I447" s="37" t="s">
        <v>35</v>
      </c>
      <c r="J447" s="37"/>
      <c r="K447" s="37">
        <v>2</v>
      </c>
      <c r="L447" s="41"/>
      <c r="M447" s="41">
        <f t="shared" si="99"/>
        <v>20.138749999999998</v>
      </c>
      <c r="N447" s="41"/>
      <c r="O447" s="41">
        <f t="shared" si="99"/>
        <v>0.67375000000000007</v>
      </c>
    </row>
    <row r="448" spans="1:15" x14ac:dyDescent="0.25">
      <c r="A448" s="37" t="s">
        <v>35</v>
      </c>
      <c r="B448" s="37"/>
      <c r="C448" s="37">
        <v>3</v>
      </c>
      <c r="D448" s="37"/>
      <c r="E448" s="41">
        <f>AVERAGE(E370:E373)</f>
        <v>26.975000000000001</v>
      </c>
      <c r="F448" s="41"/>
      <c r="G448" s="41">
        <f t="shared" ref="G448:O448" si="100">AVERAGE(G370:G373)</f>
        <v>0.98687499999999995</v>
      </c>
      <c r="H448" s="41"/>
      <c r="I448" s="37" t="s">
        <v>35</v>
      </c>
      <c r="J448" s="37"/>
      <c r="K448" s="37">
        <v>3</v>
      </c>
      <c r="L448" s="41"/>
      <c r="M448" s="41">
        <f t="shared" si="100"/>
        <v>25.03125</v>
      </c>
      <c r="N448" s="41"/>
      <c r="O448" s="41">
        <f t="shared" si="100"/>
        <v>0.63624999999999998</v>
      </c>
    </row>
    <row r="449" spans="1:15" x14ac:dyDescent="0.25">
      <c r="A449" s="37" t="s">
        <v>35</v>
      </c>
      <c r="B449" s="37"/>
      <c r="C449" s="37">
        <v>4</v>
      </c>
      <c r="D449" s="37"/>
      <c r="E449" s="41">
        <f>AVERAGE(E374:E377)</f>
        <v>29.303125000000001</v>
      </c>
      <c r="F449" s="41"/>
      <c r="G449" s="41">
        <f t="shared" ref="G449:O449" si="101">AVERAGE(G374:G377)</f>
        <v>1.038125</v>
      </c>
      <c r="H449" s="41"/>
      <c r="I449" s="37" t="s">
        <v>35</v>
      </c>
      <c r="J449" s="37"/>
      <c r="K449" s="37">
        <v>4</v>
      </c>
      <c r="L449" s="41"/>
      <c r="M449" s="41">
        <f t="shared" si="101"/>
        <v>25.525624999999998</v>
      </c>
      <c r="N449" s="41"/>
      <c r="O449" s="41">
        <f t="shared" si="101"/>
        <v>0.68312499999999998</v>
      </c>
    </row>
    <row r="450" spans="1:15" x14ac:dyDescent="0.25">
      <c r="A450" t="s">
        <v>29</v>
      </c>
      <c r="C450">
        <v>1</v>
      </c>
      <c r="E450" s="34">
        <f>AVERAGE(E378:E381)</f>
        <v>28.912500000000001</v>
      </c>
      <c r="F450" s="34"/>
      <c r="G450" s="34">
        <f t="shared" ref="G450:O450" si="102">AVERAGE(G378:G381)</f>
        <v>0.75</v>
      </c>
      <c r="H450" s="34"/>
      <c r="I450" t="s">
        <v>29</v>
      </c>
      <c r="K450">
        <v>1</v>
      </c>
      <c r="L450" s="34"/>
      <c r="M450" s="34">
        <f t="shared" si="102"/>
        <v>23.310625000000002</v>
      </c>
      <c r="N450" s="34"/>
      <c r="O450" s="34">
        <f t="shared" si="102"/>
        <v>0.6</v>
      </c>
    </row>
    <row r="451" spans="1:15" x14ac:dyDescent="0.25">
      <c r="A451" t="s">
        <v>29</v>
      </c>
      <c r="C451">
        <v>2</v>
      </c>
      <c r="E451" s="34">
        <f>AVERAGE(E382:E385)</f>
        <v>29.8475</v>
      </c>
      <c r="F451" s="34"/>
      <c r="G451" s="34">
        <f t="shared" ref="G451:O451" si="103">AVERAGE(G382:G385)</f>
        <v>0.69687499999999991</v>
      </c>
      <c r="H451" s="34"/>
      <c r="I451" t="s">
        <v>29</v>
      </c>
      <c r="K451">
        <v>2</v>
      </c>
      <c r="L451" s="34"/>
      <c r="M451" s="34">
        <f t="shared" si="103"/>
        <v>24.619375000000002</v>
      </c>
      <c r="N451" s="34"/>
      <c r="O451" s="34">
        <f t="shared" si="103"/>
        <v>0.609375</v>
      </c>
    </row>
    <row r="452" spans="1:15" x14ac:dyDescent="0.25">
      <c r="A452" t="s">
        <v>29</v>
      </c>
      <c r="C452">
        <v>3</v>
      </c>
      <c r="E452" s="34">
        <f>AVERAGE(E386:E389)</f>
        <v>29</v>
      </c>
      <c r="F452" s="34"/>
      <c r="G452" s="34">
        <f t="shared" ref="G452:O452" si="104">AVERAGE(G386:G389)</f>
        <v>0.79937499999999995</v>
      </c>
      <c r="H452" s="34"/>
      <c r="I452" t="s">
        <v>29</v>
      </c>
      <c r="K452">
        <v>3</v>
      </c>
      <c r="L452" s="34"/>
      <c r="M452" s="34">
        <f t="shared" si="104"/>
        <v>24.159374999999997</v>
      </c>
      <c r="N452" s="34"/>
      <c r="O452" s="34">
        <f t="shared" si="104"/>
        <v>0.69375000000000009</v>
      </c>
    </row>
    <row r="453" spans="1:15" x14ac:dyDescent="0.25">
      <c r="A453" t="s">
        <v>29</v>
      </c>
      <c r="C453">
        <v>4</v>
      </c>
      <c r="E453" s="34">
        <f>AVERAGE(E390:E393)</f>
        <v>29.103124999999999</v>
      </c>
      <c r="F453" s="34"/>
      <c r="G453" s="34">
        <f t="shared" ref="G453:O453" si="105">AVERAGE(G390:G393)</f>
        <v>0.80062500000000003</v>
      </c>
      <c r="H453" s="34"/>
      <c r="I453" t="s">
        <v>29</v>
      </c>
      <c r="K453">
        <v>4</v>
      </c>
      <c r="L453" s="34"/>
      <c r="M453" s="34">
        <f t="shared" si="105"/>
        <v>23.2225</v>
      </c>
      <c r="N453" s="34"/>
      <c r="O453" s="34">
        <f t="shared" si="105"/>
        <v>0.66562499999999991</v>
      </c>
    </row>
    <row r="454" spans="1:15" x14ac:dyDescent="0.25">
      <c r="A454" s="42" t="s">
        <v>37</v>
      </c>
      <c r="B454" s="42"/>
      <c r="C454" s="42">
        <v>1</v>
      </c>
      <c r="D454" s="42"/>
      <c r="E454" s="43">
        <f>AVERAGE(E394:E397)</f>
        <v>25.694375000000001</v>
      </c>
      <c r="F454" s="43"/>
      <c r="G454" s="43">
        <f t="shared" ref="G454:O454" si="106">AVERAGE(G394:G397)</f>
        <v>0.81874999999999998</v>
      </c>
      <c r="H454" s="43"/>
      <c r="I454" s="42" t="s">
        <v>37</v>
      </c>
      <c r="J454" s="42"/>
      <c r="K454" s="42">
        <v>1</v>
      </c>
      <c r="L454" s="43"/>
      <c r="M454" s="43">
        <f t="shared" si="106"/>
        <v>22.743749999999999</v>
      </c>
      <c r="N454" s="43"/>
      <c r="O454" s="43">
        <f t="shared" si="106"/>
        <v>0.8075</v>
      </c>
    </row>
    <row r="455" spans="1:15" x14ac:dyDescent="0.25">
      <c r="A455" s="42" t="s">
        <v>37</v>
      </c>
      <c r="B455" s="42"/>
      <c r="C455" s="42">
        <v>2</v>
      </c>
      <c r="D455" s="42"/>
      <c r="E455" s="43">
        <f>AVERAGE(E398:E401)</f>
        <v>23.612500000000001</v>
      </c>
      <c r="F455" s="43"/>
      <c r="G455" s="43">
        <f t="shared" ref="G455:O455" si="107">AVERAGE(G398:G401)</f>
        <v>0.80374999999999996</v>
      </c>
      <c r="H455" s="43"/>
      <c r="I455" s="42" t="s">
        <v>37</v>
      </c>
      <c r="J455" s="42"/>
      <c r="K455" s="42">
        <v>2</v>
      </c>
      <c r="L455" s="43"/>
      <c r="M455" s="43">
        <f t="shared" si="107"/>
        <v>22.505625000000002</v>
      </c>
      <c r="N455" s="43"/>
      <c r="O455" s="43">
        <f t="shared" si="107"/>
        <v>0.80500000000000016</v>
      </c>
    </row>
    <row r="456" spans="1:15" x14ac:dyDescent="0.25">
      <c r="A456" s="42" t="s">
        <v>37</v>
      </c>
      <c r="B456" s="42"/>
      <c r="C456" s="42">
        <v>3</v>
      </c>
      <c r="D456" s="42"/>
      <c r="E456" s="43">
        <f>AVERAGE(E402:E405)</f>
        <v>26.975000000000001</v>
      </c>
      <c r="F456" s="43"/>
      <c r="G456" s="43">
        <f t="shared" ref="G456:O456" si="108">AVERAGE(G402:G405)</f>
        <v>0.80374999999999996</v>
      </c>
      <c r="H456" s="43"/>
      <c r="I456" s="42" t="s">
        <v>37</v>
      </c>
      <c r="J456" s="42"/>
      <c r="K456" s="42">
        <v>3</v>
      </c>
      <c r="L456" s="43"/>
      <c r="M456" s="43">
        <f t="shared" si="108"/>
        <v>22.439375000000005</v>
      </c>
      <c r="N456" s="43"/>
      <c r="O456" s="43">
        <f t="shared" si="108"/>
        <v>0.80562500000000004</v>
      </c>
    </row>
    <row r="457" spans="1:15" x14ac:dyDescent="0.25">
      <c r="A457" s="42" t="s">
        <v>37</v>
      </c>
      <c r="B457" s="42"/>
      <c r="C457" s="42">
        <v>4</v>
      </c>
      <c r="D457" s="42"/>
      <c r="E457" s="43">
        <f>AVERAGE(E406:E409)</f>
        <v>29.287500000000001</v>
      </c>
      <c r="F457" s="43"/>
      <c r="G457" s="43">
        <f t="shared" ref="G457:O457" si="109">AVERAGE(G406:G409)</f>
        <v>0.82562499999999994</v>
      </c>
      <c r="H457" s="43"/>
      <c r="I457" s="42" t="s">
        <v>37</v>
      </c>
      <c r="J457" s="42"/>
      <c r="K457" s="42">
        <v>4</v>
      </c>
      <c r="L457" s="43"/>
      <c r="M457" s="43">
        <f t="shared" si="109"/>
        <v>22.196875000000002</v>
      </c>
      <c r="N457" s="43"/>
      <c r="O457" s="43">
        <f t="shared" si="109"/>
        <v>0.81</v>
      </c>
    </row>
    <row r="459" spans="1:15" x14ac:dyDescent="0.25">
      <c r="A459" t="s">
        <v>33</v>
      </c>
      <c r="I459" t="s">
        <v>34</v>
      </c>
    </row>
    <row r="461" spans="1:15" x14ac:dyDescent="0.25">
      <c r="A461" s="2" t="s">
        <v>0</v>
      </c>
      <c r="B461" s="2" t="s">
        <v>17</v>
      </c>
      <c r="C461" s="2" t="s">
        <v>1</v>
      </c>
      <c r="D461" s="2" t="s">
        <v>3</v>
      </c>
      <c r="E461" s="2" t="s">
        <v>4</v>
      </c>
      <c r="F461" s="2"/>
      <c r="G461" s="2" t="s">
        <v>5</v>
      </c>
      <c r="I461" s="2" t="s">
        <v>0</v>
      </c>
      <c r="J461" s="2" t="s">
        <v>17</v>
      </c>
      <c r="K461" s="2" t="s">
        <v>1</v>
      </c>
      <c r="L461" s="2" t="s">
        <v>3</v>
      </c>
      <c r="M461" s="2" t="s">
        <v>4</v>
      </c>
      <c r="N461" s="2"/>
      <c r="O461" s="2" t="s">
        <v>5</v>
      </c>
    </row>
    <row r="462" spans="1:15" x14ac:dyDescent="0.25">
      <c r="B462">
        <v>0</v>
      </c>
      <c r="C462">
        <v>1</v>
      </c>
      <c r="E462">
        <f>(E330+E346+E362+E378+E394)/5</f>
        <v>26.793499999999995</v>
      </c>
      <c r="G462">
        <f t="shared" ref="G462:O462" si="110">(G330+G346+G362+G378+G394)/5</f>
        <v>0.9305000000000001</v>
      </c>
      <c r="J462">
        <v>0</v>
      </c>
      <c r="K462">
        <v>1</v>
      </c>
      <c r="M462">
        <f t="shared" si="110"/>
        <v>25.312000000000001</v>
      </c>
      <c r="O462">
        <f t="shared" si="110"/>
        <v>0.84550000000000003</v>
      </c>
    </row>
    <row r="463" spans="1:15" x14ac:dyDescent="0.25">
      <c r="B463">
        <v>0</v>
      </c>
      <c r="C463">
        <v>2</v>
      </c>
      <c r="E463">
        <f t="shared" ref="E463:O477" si="111">(E331+E347+E363+E379+E395)/5</f>
        <v>24.405999999999999</v>
      </c>
      <c r="G463">
        <f t="shared" si="111"/>
        <v>0.85699999999999998</v>
      </c>
      <c r="J463">
        <v>0</v>
      </c>
      <c r="K463">
        <v>2</v>
      </c>
      <c r="M463">
        <f t="shared" si="111"/>
        <v>23.046000000000003</v>
      </c>
      <c r="O463">
        <f t="shared" si="111"/>
        <v>0.67799999999999994</v>
      </c>
    </row>
    <row r="464" spans="1:15" x14ac:dyDescent="0.25">
      <c r="B464">
        <v>0</v>
      </c>
      <c r="C464">
        <v>3</v>
      </c>
      <c r="E464">
        <f t="shared" si="111"/>
        <v>25.839000000000006</v>
      </c>
      <c r="G464">
        <f t="shared" si="111"/>
        <v>0.62583333333333324</v>
      </c>
      <c r="J464">
        <v>0</v>
      </c>
      <c r="K464">
        <v>3</v>
      </c>
      <c r="M464">
        <f t="shared" si="111"/>
        <v>23.599</v>
      </c>
      <c r="O464">
        <f t="shared" si="111"/>
        <v>0.63949999999999996</v>
      </c>
    </row>
    <row r="465" spans="1:15" x14ac:dyDescent="0.25">
      <c r="B465">
        <v>0</v>
      </c>
      <c r="C465">
        <v>4</v>
      </c>
      <c r="E465">
        <f t="shared" si="111"/>
        <v>24.657499999999999</v>
      </c>
      <c r="G465">
        <f t="shared" si="111"/>
        <v>0.49050000000000005</v>
      </c>
      <c r="J465">
        <v>0</v>
      </c>
      <c r="K465">
        <v>4</v>
      </c>
      <c r="M465">
        <f t="shared" si="111"/>
        <v>22.677</v>
      </c>
      <c r="O465">
        <f t="shared" si="111"/>
        <v>0.60549999999999993</v>
      </c>
    </row>
    <row r="466" spans="1:15" x14ac:dyDescent="0.25">
      <c r="B466">
        <v>100</v>
      </c>
      <c r="C466">
        <v>1</v>
      </c>
      <c r="E466">
        <f t="shared" si="111"/>
        <v>27.116500000000002</v>
      </c>
      <c r="G466">
        <f t="shared" si="111"/>
        <v>0.98249999999999993</v>
      </c>
      <c r="J466">
        <v>100</v>
      </c>
      <c r="K466">
        <v>1</v>
      </c>
      <c r="M466">
        <f t="shared" si="111"/>
        <v>23.403500000000001</v>
      </c>
      <c r="O466">
        <f t="shared" si="111"/>
        <v>0.81200000000000006</v>
      </c>
    </row>
    <row r="467" spans="1:15" x14ac:dyDescent="0.25">
      <c r="B467">
        <v>100</v>
      </c>
      <c r="C467">
        <v>2</v>
      </c>
      <c r="E467">
        <f t="shared" si="111"/>
        <v>22.911000000000001</v>
      </c>
      <c r="G467">
        <f t="shared" si="111"/>
        <v>0.73750000000000004</v>
      </c>
      <c r="J467">
        <v>100</v>
      </c>
      <c r="K467">
        <v>2</v>
      </c>
      <c r="M467">
        <f t="shared" si="111"/>
        <v>23.716000000000001</v>
      </c>
      <c r="O467">
        <f t="shared" si="111"/>
        <v>0.70300000000000007</v>
      </c>
    </row>
    <row r="468" spans="1:15" x14ac:dyDescent="0.25">
      <c r="B468">
        <v>100</v>
      </c>
      <c r="C468">
        <v>3</v>
      </c>
      <c r="E468">
        <f t="shared" si="111"/>
        <v>25.401499999999999</v>
      </c>
      <c r="G468">
        <f t="shared" si="111"/>
        <v>0.5615</v>
      </c>
      <c r="J468">
        <v>100</v>
      </c>
      <c r="K468">
        <v>3</v>
      </c>
      <c r="M468">
        <f t="shared" si="111"/>
        <v>23.436</v>
      </c>
      <c r="O468">
        <f t="shared" si="111"/>
        <v>0.6140000000000001</v>
      </c>
    </row>
    <row r="469" spans="1:15" x14ac:dyDescent="0.25">
      <c r="B469">
        <v>100</v>
      </c>
      <c r="C469">
        <v>4</v>
      </c>
      <c r="E469">
        <f t="shared" si="111"/>
        <v>23.03</v>
      </c>
      <c r="G469">
        <f t="shared" si="111"/>
        <v>0.4880000000000001</v>
      </c>
      <c r="J469">
        <v>100</v>
      </c>
      <c r="K469">
        <v>4</v>
      </c>
      <c r="M469">
        <f t="shared" si="111"/>
        <v>22.38</v>
      </c>
      <c r="O469">
        <f t="shared" si="111"/>
        <v>0.58949999999999991</v>
      </c>
    </row>
    <row r="470" spans="1:15" x14ac:dyDescent="0.25">
      <c r="B470">
        <v>150</v>
      </c>
      <c r="C470">
        <v>1</v>
      </c>
      <c r="E470">
        <f t="shared" si="111"/>
        <v>29.963999999999999</v>
      </c>
      <c r="G470">
        <f t="shared" si="111"/>
        <v>1.1930000000000001</v>
      </c>
      <c r="J470">
        <v>150</v>
      </c>
      <c r="K470">
        <v>1</v>
      </c>
      <c r="M470">
        <f t="shared" si="111"/>
        <v>25.293500000000002</v>
      </c>
      <c r="O470">
        <f t="shared" si="111"/>
        <v>0.82</v>
      </c>
    </row>
    <row r="471" spans="1:15" x14ac:dyDescent="0.25">
      <c r="B471">
        <v>150</v>
      </c>
      <c r="C471">
        <v>2</v>
      </c>
      <c r="E471">
        <f t="shared" si="111"/>
        <v>26.767000000000003</v>
      </c>
      <c r="G471">
        <f t="shared" si="111"/>
        <v>0.82599999999999996</v>
      </c>
      <c r="J471">
        <v>150</v>
      </c>
      <c r="K471">
        <v>2</v>
      </c>
      <c r="M471">
        <f t="shared" si="111"/>
        <v>24.142000000000003</v>
      </c>
      <c r="O471">
        <f t="shared" si="111"/>
        <v>0.72050000000000003</v>
      </c>
    </row>
    <row r="472" spans="1:15" x14ac:dyDescent="0.25">
      <c r="B472">
        <v>150</v>
      </c>
      <c r="C472">
        <v>3</v>
      </c>
      <c r="E472">
        <f t="shared" si="111"/>
        <v>27.476999999999997</v>
      </c>
      <c r="G472">
        <f t="shared" si="111"/>
        <v>0.78049999999999997</v>
      </c>
      <c r="J472">
        <v>150</v>
      </c>
      <c r="K472">
        <v>3</v>
      </c>
      <c r="M472">
        <f t="shared" si="111"/>
        <v>24.094000000000001</v>
      </c>
      <c r="O472">
        <f t="shared" si="111"/>
        <v>0.65349999999999997</v>
      </c>
    </row>
    <row r="473" spans="1:15" x14ac:dyDescent="0.25">
      <c r="B473">
        <v>150</v>
      </c>
      <c r="C473">
        <v>4</v>
      </c>
      <c r="E473">
        <f t="shared" si="111"/>
        <v>26.907000000000004</v>
      </c>
      <c r="G473">
        <f t="shared" si="111"/>
        <v>0.75800000000000001</v>
      </c>
      <c r="J473">
        <v>150</v>
      </c>
      <c r="K473">
        <v>4</v>
      </c>
      <c r="M473">
        <f t="shared" si="111"/>
        <v>24.210500000000003</v>
      </c>
      <c r="O473">
        <f t="shared" si="111"/>
        <v>0.60400000000000009</v>
      </c>
    </row>
    <row r="474" spans="1:15" x14ac:dyDescent="0.25">
      <c r="B474">
        <v>200</v>
      </c>
      <c r="C474">
        <v>1</v>
      </c>
      <c r="E474">
        <f t="shared" si="111"/>
        <v>29.566500000000001</v>
      </c>
      <c r="G474">
        <f t="shared" si="111"/>
        <v>1.2414999999999998</v>
      </c>
      <c r="J474">
        <v>200</v>
      </c>
      <c r="K474">
        <v>1</v>
      </c>
      <c r="M474">
        <f t="shared" si="111"/>
        <v>27.014999999999997</v>
      </c>
      <c r="O474">
        <f t="shared" si="111"/>
        <v>0.83900000000000008</v>
      </c>
    </row>
    <row r="475" spans="1:15" x14ac:dyDescent="0.25">
      <c r="B475">
        <v>200</v>
      </c>
      <c r="C475">
        <v>2</v>
      </c>
      <c r="E475">
        <f t="shared" si="111"/>
        <v>30.590500000000002</v>
      </c>
      <c r="G475">
        <f t="shared" si="111"/>
        <v>1.0070000000000001</v>
      </c>
      <c r="J475">
        <v>200</v>
      </c>
      <c r="K475">
        <v>2</v>
      </c>
      <c r="M475">
        <f t="shared" si="111"/>
        <v>24.5535</v>
      </c>
      <c r="O475">
        <f t="shared" si="111"/>
        <v>0.74850000000000005</v>
      </c>
    </row>
    <row r="476" spans="1:15" x14ac:dyDescent="0.25">
      <c r="B476">
        <v>200</v>
      </c>
      <c r="C476">
        <v>3</v>
      </c>
      <c r="E476">
        <f t="shared" si="111"/>
        <v>29.137499999999999</v>
      </c>
      <c r="G476">
        <f t="shared" si="111"/>
        <v>0.82400000000000007</v>
      </c>
      <c r="J476">
        <v>200</v>
      </c>
      <c r="K476">
        <v>3</v>
      </c>
      <c r="M476">
        <f t="shared" si="111"/>
        <v>24.7</v>
      </c>
      <c r="O476">
        <f t="shared" si="111"/>
        <v>0.66100000000000003</v>
      </c>
    </row>
    <row r="477" spans="1:15" x14ac:dyDescent="0.25">
      <c r="B477">
        <v>200</v>
      </c>
      <c r="C477">
        <v>4</v>
      </c>
      <c r="E477">
        <f t="shared" si="111"/>
        <v>29.615499999999997</v>
      </c>
      <c r="G477">
        <f t="shared" si="111"/>
        <v>0.90150000000000008</v>
      </c>
      <c r="J477">
        <v>200</v>
      </c>
      <c r="K477">
        <v>4</v>
      </c>
      <c r="M477">
        <f t="shared" si="111"/>
        <v>24.800500000000003</v>
      </c>
      <c r="O477">
        <f t="shared" si="111"/>
        <v>0.63100000000000001</v>
      </c>
    </row>
    <row r="479" spans="1:15" x14ac:dyDescent="0.25">
      <c r="A479" t="s">
        <v>33</v>
      </c>
      <c r="I479" t="s">
        <v>34</v>
      </c>
    </row>
    <row r="481" spans="1:15" x14ac:dyDescent="0.25">
      <c r="A481" s="2" t="s">
        <v>0</v>
      </c>
      <c r="B481" s="2" t="s">
        <v>17</v>
      </c>
      <c r="C481" s="2" t="s">
        <v>1</v>
      </c>
      <c r="D481" s="2" t="s">
        <v>3</v>
      </c>
      <c r="E481" s="2" t="s">
        <v>4</v>
      </c>
      <c r="F481" s="2"/>
      <c r="G481" s="2" t="s">
        <v>5</v>
      </c>
      <c r="I481" s="2" t="s">
        <v>0</v>
      </c>
      <c r="J481" s="2" t="s">
        <v>17</v>
      </c>
      <c r="K481" s="2" t="s">
        <v>1</v>
      </c>
      <c r="L481" s="2" t="s">
        <v>3</v>
      </c>
      <c r="M481" s="2" t="s">
        <v>4</v>
      </c>
      <c r="N481" s="2"/>
      <c r="O481" s="2" t="s">
        <v>5</v>
      </c>
    </row>
    <row r="482" spans="1:15" x14ac:dyDescent="0.25">
      <c r="A482" t="s">
        <v>31</v>
      </c>
      <c r="E482" s="34">
        <f>AVERAGE(E438:E441)</f>
        <v>28.123281250000002</v>
      </c>
      <c r="F482" s="34"/>
      <c r="G482" s="34">
        <f t="shared" ref="G482:O482" si="112">AVERAGE(G438:G441)</f>
        <v>0.99026041666666687</v>
      </c>
      <c r="H482" s="34"/>
      <c r="I482" t="s">
        <v>31</v>
      </c>
      <c r="J482" s="34"/>
      <c r="K482" s="34"/>
      <c r="L482" s="34"/>
      <c r="M482" s="34">
        <f t="shared" si="112"/>
        <v>26.894843750000003</v>
      </c>
      <c r="N482" s="34"/>
      <c r="O482" s="34">
        <f t="shared" si="112"/>
        <v>0.74640624999999994</v>
      </c>
    </row>
    <row r="483" spans="1:15" x14ac:dyDescent="0.25">
      <c r="A483" t="s">
        <v>30</v>
      </c>
      <c r="E483" s="34">
        <f>AVERAGE(E442:E445)</f>
        <v>24.79</v>
      </c>
      <c r="F483" s="34"/>
      <c r="G483" s="34">
        <f t="shared" ref="G483:O483" si="113">AVERAGE(G442:G445)</f>
        <v>0.79343750000000002</v>
      </c>
      <c r="H483" s="34"/>
      <c r="I483" t="s">
        <v>30</v>
      </c>
      <c r="J483" s="34"/>
      <c r="K483" s="34"/>
      <c r="L483" s="34"/>
      <c r="M483" s="34">
        <f t="shared" si="113"/>
        <v>24.200156249999999</v>
      </c>
      <c r="N483" s="34"/>
      <c r="O483" s="34">
        <f t="shared" si="113"/>
        <v>0.63</v>
      </c>
    </row>
    <row r="484" spans="1:15" x14ac:dyDescent="0.25">
      <c r="A484" s="37" t="s">
        <v>35</v>
      </c>
      <c r="E484" s="34">
        <f>AVERAGE(E446:E449)</f>
        <v>25.90984375</v>
      </c>
      <c r="F484" s="34"/>
      <c r="G484" s="34">
        <f t="shared" ref="G484:O484" si="114">AVERAGE(G446:G449)</f>
        <v>0.76812499999999995</v>
      </c>
      <c r="H484" s="34"/>
      <c r="I484" s="37" t="s">
        <v>35</v>
      </c>
      <c r="J484" s="34"/>
      <c r="K484" s="34"/>
      <c r="L484" s="34"/>
      <c r="M484" s="34">
        <f t="shared" si="114"/>
        <v>23.348906249999999</v>
      </c>
      <c r="N484" s="34"/>
      <c r="O484" s="34">
        <f t="shared" si="114"/>
        <v>0.66328125000000004</v>
      </c>
    </row>
    <row r="485" spans="1:15" x14ac:dyDescent="0.25">
      <c r="A485" t="s">
        <v>29</v>
      </c>
      <c r="E485" s="34">
        <f>AVERAGE(E450:E453)</f>
        <v>29.215781249999999</v>
      </c>
      <c r="F485" s="34"/>
      <c r="G485" s="34">
        <f t="shared" ref="G485:O485" si="115">AVERAGE(G450:G453)</f>
        <v>0.76171875</v>
      </c>
      <c r="H485" s="34"/>
      <c r="I485" t="s">
        <v>29</v>
      </c>
      <c r="J485" s="34"/>
      <c r="K485" s="34"/>
      <c r="L485" s="34"/>
      <c r="M485" s="34">
        <f t="shared" si="115"/>
        <v>23.82796875</v>
      </c>
      <c r="N485" s="34"/>
      <c r="O485" s="34">
        <f t="shared" si="115"/>
        <v>0.64218750000000002</v>
      </c>
    </row>
    <row r="486" spans="1:15" x14ac:dyDescent="0.25">
      <c r="A486" t="s">
        <v>28</v>
      </c>
      <c r="E486" s="34">
        <f>AVERAGE(E454:E457)</f>
        <v>26.392343750000002</v>
      </c>
      <c r="F486" s="34"/>
      <c r="G486" s="34">
        <f t="shared" ref="G486:O486" si="116">AVERAGE(G454:G457)</f>
        <v>0.81296875000000002</v>
      </c>
      <c r="H486" s="34"/>
      <c r="I486" t="s">
        <v>28</v>
      </c>
      <c r="J486" s="34"/>
      <c r="K486" s="34"/>
      <c r="L486" s="34"/>
      <c r="M486" s="34">
        <f t="shared" si="116"/>
        <v>22.471406250000001</v>
      </c>
      <c r="N486" s="34"/>
      <c r="O486" s="34">
        <f t="shared" si="116"/>
        <v>0.80703125000000009</v>
      </c>
    </row>
    <row r="488" spans="1:15" x14ac:dyDescent="0.25">
      <c r="A488" t="s">
        <v>33</v>
      </c>
      <c r="I488" t="s">
        <v>34</v>
      </c>
    </row>
    <row r="490" spans="1:15" x14ac:dyDescent="0.25">
      <c r="A490" s="2" t="s">
        <v>0</v>
      </c>
      <c r="B490" s="2" t="s">
        <v>17</v>
      </c>
      <c r="C490" s="2" t="s">
        <v>1</v>
      </c>
      <c r="D490" s="2" t="s">
        <v>3</v>
      </c>
      <c r="E490" s="2" t="s">
        <v>4</v>
      </c>
      <c r="F490" s="2"/>
      <c r="G490" s="2" t="s">
        <v>5</v>
      </c>
      <c r="I490" s="2" t="s">
        <v>0</v>
      </c>
      <c r="J490" s="2" t="s">
        <v>17</v>
      </c>
      <c r="K490" s="2" t="s">
        <v>1</v>
      </c>
      <c r="L490" s="2" t="s">
        <v>3</v>
      </c>
      <c r="M490" s="2" t="s">
        <v>4</v>
      </c>
      <c r="N490" s="2"/>
      <c r="O490" s="2" t="s">
        <v>5</v>
      </c>
    </row>
    <row r="491" spans="1:15" x14ac:dyDescent="0.25">
      <c r="B491">
        <v>0</v>
      </c>
      <c r="E491">
        <f>AVERAGE(E462:E465)</f>
        <v>25.423999999999999</v>
      </c>
      <c r="G491">
        <f t="shared" ref="G491:O491" si="117">AVERAGE(G462:G465)</f>
        <v>0.72595833333333326</v>
      </c>
      <c r="J491">
        <v>0</v>
      </c>
      <c r="M491">
        <f t="shared" si="117"/>
        <v>23.658500000000004</v>
      </c>
      <c r="O491">
        <f t="shared" si="117"/>
        <v>0.69212499999999988</v>
      </c>
    </row>
    <row r="492" spans="1:15" x14ac:dyDescent="0.25">
      <c r="B492">
        <v>100</v>
      </c>
      <c r="E492">
        <f>AVERAGE(E466:E469)</f>
        <v>24.614750000000001</v>
      </c>
      <c r="G492">
        <f t="shared" ref="G492:O492" si="118">AVERAGE(G466:G469)</f>
        <v>0.69237499999999996</v>
      </c>
      <c r="J492">
        <v>100</v>
      </c>
      <c r="M492">
        <f t="shared" si="118"/>
        <v>23.233874999999998</v>
      </c>
      <c r="O492">
        <f t="shared" si="118"/>
        <v>0.67962500000000015</v>
      </c>
    </row>
    <row r="493" spans="1:15" x14ac:dyDescent="0.25">
      <c r="B493">
        <v>150</v>
      </c>
      <c r="E493">
        <f>AVERAGE(E470:E473)</f>
        <v>27.778750000000002</v>
      </c>
      <c r="G493">
        <f t="shared" ref="G493:O493" si="119">AVERAGE(G470:G473)</f>
        <v>0.88937500000000003</v>
      </c>
      <c r="J493">
        <v>150</v>
      </c>
      <c r="M493">
        <f t="shared" si="119"/>
        <v>24.435000000000002</v>
      </c>
      <c r="O493">
        <f t="shared" si="119"/>
        <v>0.69950000000000001</v>
      </c>
    </row>
    <row r="494" spans="1:15" x14ac:dyDescent="0.25">
      <c r="B494">
        <v>200</v>
      </c>
      <c r="E494">
        <f>AVERAGE(E474:E477)</f>
        <v>29.727499999999999</v>
      </c>
      <c r="G494">
        <f t="shared" ref="G494:O494" si="120">AVERAGE(G474:G477)</f>
        <v>0.99349999999999994</v>
      </c>
      <c r="J494">
        <v>200</v>
      </c>
      <c r="M494">
        <f t="shared" si="120"/>
        <v>25.267250000000001</v>
      </c>
      <c r="O494">
        <f t="shared" si="120"/>
        <v>0.71987500000000004</v>
      </c>
    </row>
    <row r="496" spans="1:15" x14ac:dyDescent="0.25">
      <c r="A496" t="s">
        <v>33</v>
      </c>
      <c r="I496" t="s">
        <v>34</v>
      </c>
    </row>
    <row r="498" spans="1:15" x14ac:dyDescent="0.25">
      <c r="A498" s="2" t="s">
        <v>0</v>
      </c>
      <c r="B498" s="2" t="s">
        <v>17</v>
      </c>
      <c r="C498" s="2" t="s">
        <v>1</v>
      </c>
      <c r="D498" s="2" t="s">
        <v>3</v>
      </c>
      <c r="E498" s="2" t="s">
        <v>4</v>
      </c>
      <c r="F498" s="2"/>
      <c r="G498" s="2" t="s">
        <v>5</v>
      </c>
      <c r="I498" s="2" t="s">
        <v>0</v>
      </c>
      <c r="J498" s="2" t="s">
        <v>17</v>
      </c>
      <c r="K498" s="2" t="s">
        <v>1</v>
      </c>
      <c r="L498" s="2" t="s">
        <v>3</v>
      </c>
      <c r="M498" s="2" t="s">
        <v>4</v>
      </c>
      <c r="N498" s="2"/>
      <c r="O498" s="2" t="s">
        <v>5</v>
      </c>
    </row>
    <row r="499" spans="1:15" x14ac:dyDescent="0.25">
      <c r="C499">
        <v>1</v>
      </c>
      <c r="E499">
        <f>(E462+E466+E470+E474)/4</f>
        <v>28.360125</v>
      </c>
      <c r="G499">
        <f t="shared" ref="G499:O499" si="121">(G462+G466+G470+G474)/4</f>
        <v>1.086875</v>
      </c>
      <c r="K499">
        <v>1</v>
      </c>
      <c r="M499">
        <f t="shared" si="121"/>
        <v>25.256000000000004</v>
      </c>
      <c r="O499">
        <f t="shared" si="121"/>
        <v>0.829125</v>
      </c>
    </row>
    <row r="500" spans="1:15" x14ac:dyDescent="0.25">
      <c r="C500">
        <v>2</v>
      </c>
      <c r="E500">
        <f t="shared" ref="E500:O502" si="122">(E463+E467+E471+E475)/4</f>
        <v>26.168625000000002</v>
      </c>
      <c r="G500">
        <f t="shared" si="122"/>
        <v>0.85687500000000005</v>
      </c>
      <c r="K500">
        <v>2</v>
      </c>
      <c r="M500">
        <f t="shared" si="122"/>
        <v>23.864374999999999</v>
      </c>
      <c r="O500">
        <f t="shared" si="122"/>
        <v>0.71250000000000002</v>
      </c>
    </row>
    <row r="501" spans="1:15" x14ac:dyDescent="0.25">
      <c r="C501">
        <v>3</v>
      </c>
      <c r="E501">
        <f t="shared" si="122"/>
        <v>26.963750000000001</v>
      </c>
      <c r="G501">
        <f t="shared" si="122"/>
        <v>0.69795833333333324</v>
      </c>
      <c r="K501">
        <v>3</v>
      </c>
      <c r="M501">
        <f t="shared" si="122"/>
        <v>23.957249999999998</v>
      </c>
      <c r="O501">
        <f t="shared" si="122"/>
        <v>0.64200000000000002</v>
      </c>
    </row>
    <row r="502" spans="1:15" x14ac:dyDescent="0.25">
      <c r="C502">
        <v>4</v>
      </c>
      <c r="E502">
        <f t="shared" si="122"/>
        <v>26.052500000000002</v>
      </c>
      <c r="G502">
        <f t="shared" si="122"/>
        <v>0.65950000000000009</v>
      </c>
      <c r="K502">
        <v>4</v>
      </c>
      <c r="M502">
        <f t="shared" si="122"/>
        <v>23.517000000000003</v>
      </c>
      <c r="O502">
        <f t="shared" si="122"/>
        <v>0.60749999999999993</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Q112"/>
  <sheetViews>
    <sheetView topLeftCell="A91" workbookViewId="0">
      <selection activeCell="G2" sqref="G2"/>
    </sheetView>
  </sheetViews>
  <sheetFormatPr defaultRowHeight="15" x14ac:dyDescent="0.25"/>
  <sheetData>
    <row r="3" spans="1:69" x14ac:dyDescent="0.25">
      <c r="C3" t="s">
        <v>40</v>
      </c>
      <c r="K3" t="s">
        <v>50</v>
      </c>
      <c r="R3" t="s">
        <v>51</v>
      </c>
      <c r="Y3" t="s">
        <v>52</v>
      </c>
      <c r="AF3" t="s">
        <v>53</v>
      </c>
      <c r="AN3" t="s">
        <v>54</v>
      </c>
      <c r="AT3" t="s">
        <v>55</v>
      </c>
      <c r="BA3" t="s">
        <v>56</v>
      </c>
      <c r="BH3" t="s">
        <v>57</v>
      </c>
      <c r="BO3" t="s">
        <v>48</v>
      </c>
    </row>
    <row r="5" spans="1:69" x14ac:dyDescent="0.25">
      <c r="A5" s="2" t="s">
        <v>17</v>
      </c>
      <c r="B5" s="2" t="s">
        <v>1</v>
      </c>
      <c r="C5" s="2" t="s">
        <v>3</v>
      </c>
      <c r="D5" s="2" t="s">
        <v>4</v>
      </c>
      <c r="E5" s="2" t="s">
        <v>13</v>
      </c>
      <c r="F5" s="2" t="s">
        <v>5</v>
      </c>
      <c r="H5" s="2" t="s">
        <v>17</v>
      </c>
      <c r="I5" s="2" t="s">
        <v>1</v>
      </c>
      <c r="J5" s="2" t="s">
        <v>3</v>
      </c>
      <c r="K5" s="2" t="s">
        <v>4</v>
      </c>
      <c r="L5" s="2" t="s">
        <v>13</v>
      </c>
      <c r="M5" s="2" t="s">
        <v>5</v>
      </c>
      <c r="O5" s="2" t="s">
        <v>17</v>
      </c>
      <c r="P5" s="2" t="s">
        <v>1</v>
      </c>
      <c r="Q5" s="2" t="s">
        <v>3</v>
      </c>
      <c r="R5" s="2" t="s">
        <v>4</v>
      </c>
      <c r="S5" s="2" t="s">
        <v>13</v>
      </c>
      <c r="T5" s="2" t="s">
        <v>5</v>
      </c>
      <c r="U5" s="32"/>
      <c r="V5" s="2" t="s">
        <v>17</v>
      </c>
      <c r="W5" s="2" t="s">
        <v>1</v>
      </c>
      <c r="X5" s="2" t="s">
        <v>3</v>
      </c>
      <c r="Y5" s="2" t="s">
        <v>4</v>
      </c>
      <c r="Z5" s="2" t="s">
        <v>13</v>
      </c>
      <c r="AA5" s="2" t="s">
        <v>5</v>
      </c>
      <c r="AB5" s="32"/>
      <c r="AC5" s="2" t="s">
        <v>17</v>
      </c>
      <c r="AD5" s="2" t="s">
        <v>1</v>
      </c>
      <c r="AE5" s="2" t="s">
        <v>3</v>
      </c>
      <c r="AF5" s="2" t="s">
        <v>4</v>
      </c>
      <c r="AG5" s="2" t="s">
        <v>13</v>
      </c>
      <c r="AH5" s="2" t="s">
        <v>5</v>
      </c>
      <c r="AI5" s="32"/>
      <c r="AJ5" s="2" t="s">
        <v>17</v>
      </c>
      <c r="AK5" s="2" t="s">
        <v>1</v>
      </c>
      <c r="AL5" s="2" t="s">
        <v>3</v>
      </c>
      <c r="AM5" s="2" t="s">
        <v>4</v>
      </c>
      <c r="AN5" s="2" t="s">
        <v>13</v>
      </c>
      <c r="AO5" s="2" t="s">
        <v>5</v>
      </c>
      <c r="AQ5" s="2" t="s">
        <v>17</v>
      </c>
      <c r="AR5" s="2" t="s">
        <v>1</v>
      </c>
      <c r="AS5" s="2" t="s">
        <v>3</v>
      </c>
      <c r="AT5" s="2" t="s">
        <v>4</v>
      </c>
      <c r="AU5" s="2" t="s">
        <v>13</v>
      </c>
      <c r="AV5" s="2" t="s">
        <v>5</v>
      </c>
      <c r="AX5" s="2" t="s">
        <v>17</v>
      </c>
      <c r="AY5" s="2" t="s">
        <v>1</v>
      </c>
      <c r="AZ5" s="2" t="s">
        <v>3</v>
      </c>
      <c r="BA5" s="2" t="s">
        <v>4</v>
      </c>
      <c r="BB5" s="2" t="s">
        <v>13</v>
      </c>
      <c r="BC5" s="2" t="s">
        <v>5</v>
      </c>
      <c r="BE5" s="2" t="s">
        <v>17</v>
      </c>
      <c r="BF5" s="2" t="s">
        <v>1</v>
      </c>
      <c r="BG5" s="2" t="s">
        <v>3</v>
      </c>
      <c r="BH5" s="2" t="s">
        <v>4</v>
      </c>
      <c r="BI5" s="2" t="s">
        <v>13</v>
      </c>
      <c r="BJ5" s="2" t="s">
        <v>5</v>
      </c>
      <c r="BL5" s="2" t="s">
        <v>17</v>
      </c>
      <c r="BM5" s="2" t="s">
        <v>1</v>
      </c>
      <c r="BN5" s="2" t="s">
        <v>3</v>
      </c>
      <c r="BO5" s="2" t="s">
        <v>4</v>
      </c>
      <c r="BP5" s="2" t="s">
        <v>13</v>
      </c>
      <c r="BQ5" s="2" t="s">
        <v>5</v>
      </c>
    </row>
    <row r="6" spans="1:69" x14ac:dyDescent="0.25">
      <c r="A6" s="1" t="s">
        <v>19</v>
      </c>
      <c r="B6" s="1" t="s">
        <v>20</v>
      </c>
      <c r="C6" s="1" t="s">
        <v>21</v>
      </c>
      <c r="D6" s="1"/>
      <c r="E6" s="1"/>
      <c r="F6" s="1"/>
      <c r="H6" s="1" t="s">
        <v>19</v>
      </c>
      <c r="I6" s="1" t="s">
        <v>20</v>
      </c>
      <c r="J6" s="1" t="s">
        <v>21</v>
      </c>
      <c r="K6" s="1"/>
      <c r="L6" s="1"/>
      <c r="M6" s="1"/>
      <c r="O6" s="1" t="s">
        <v>19</v>
      </c>
      <c r="P6" s="1" t="s">
        <v>20</v>
      </c>
      <c r="Q6" s="1" t="s">
        <v>21</v>
      </c>
      <c r="R6" s="1"/>
      <c r="S6" s="1"/>
      <c r="T6" s="1"/>
      <c r="U6" s="32"/>
      <c r="V6" s="1" t="s">
        <v>19</v>
      </c>
      <c r="W6" s="1" t="s">
        <v>20</v>
      </c>
      <c r="X6" s="1" t="s">
        <v>21</v>
      </c>
      <c r="Y6" s="1"/>
      <c r="Z6" s="1"/>
      <c r="AA6" s="1"/>
      <c r="AB6" s="32"/>
      <c r="AC6" s="1" t="s">
        <v>19</v>
      </c>
      <c r="AD6" s="1" t="s">
        <v>20</v>
      </c>
      <c r="AE6" s="1" t="s">
        <v>21</v>
      </c>
      <c r="AF6" s="1"/>
      <c r="AG6" s="1"/>
      <c r="AH6" s="1"/>
      <c r="AI6" s="32"/>
      <c r="AJ6" s="1" t="s">
        <v>19</v>
      </c>
      <c r="AK6" s="1" t="s">
        <v>20</v>
      </c>
      <c r="AL6" s="1" t="s">
        <v>21</v>
      </c>
      <c r="AM6" s="1"/>
      <c r="AN6" s="1"/>
      <c r="AO6" s="1"/>
      <c r="AQ6" s="1" t="s">
        <v>19</v>
      </c>
      <c r="AR6" s="1" t="s">
        <v>20</v>
      </c>
      <c r="AS6" s="1" t="s">
        <v>21</v>
      </c>
      <c r="AT6" s="1"/>
      <c r="AU6" s="1"/>
      <c r="AV6" s="1"/>
      <c r="AX6" s="1" t="s">
        <v>19</v>
      </c>
      <c r="AY6" s="1" t="s">
        <v>20</v>
      </c>
      <c r="AZ6" s="1" t="s">
        <v>21</v>
      </c>
      <c r="BA6" s="1"/>
      <c r="BB6" s="1"/>
      <c r="BC6" s="1"/>
      <c r="BE6" s="1" t="s">
        <v>19</v>
      </c>
      <c r="BF6" s="1" t="s">
        <v>20</v>
      </c>
      <c r="BG6" s="1" t="s">
        <v>21</v>
      </c>
      <c r="BH6" s="1"/>
      <c r="BI6" s="1"/>
      <c r="BJ6" s="1"/>
      <c r="BL6" s="1" t="s">
        <v>19</v>
      </c>
      <c r="BM6" s="1" t="s">
        <v>20</v>
      </c>
      <c r="BN6" s="1" t="s">
        <v>21</v>
      </c>
      <c r="BO6" s="1"/>
      <c r="BP6" s="1"/>
      <c r="BQ6" s="1"/>
    </row>
    <row r="7" spans="1:69" x14ac:dyDescent="0.25">
      <c r="A7" s="2">
        <v>0</v>
      </c>
      <c r="B7" s="2">
        <v>1</v>
      </c>
      <c r="C7" s="2">
        <v>1</v>
      </c>
      <c r="D7" s="2">
        <v>34.76</v>
      </c>
      <c r="E7" s="45">
        <v>22.188887999999999</v>
      </c>
      <c r="F7" s="2">
        <v>0.89</v>
      </c>
      <c r="H7" s="29">
        <v>0</v>
      </c>
      <c r="I7" s="29">
        <v>1</v>
      </c>
      <c r="J7" s="29">
        <v>1</v>
      </c>
      <c r="K7" s="29">
        <v>23.53</v>
      </c>
      <c r="L7" s="46">
        <v>24.583535999999999</v>
      </c>
      <c r="M7" s="29">
        <v>0.71</v>
      </c>
      <c r="O7" s="17">
        <v>0</v>
      </c>
      <c r="P7" s="17">
        <v>1</v>
      </c>
      <c r="Q7" s="17">
        <v>1</v>
      </c>
      <c r="R7" s="17">
        <v>21</v>
      </c>
      <c r="S7" s="47">
        <v>20.275200000000002</v>
      </c>
      <c r="T7" s="17">
        <v>1.25</v>
      </c>
      <c r="U7" s="32"/>
      <c r="V7" s="3">
        <v>0</v>
      </c>
      <c r="W7" s="3">
        <v>1</v>
      </c>
      <c r="X7" s="3">
        <v>1</v>
      </c>
      <c r="Y7" s="3">
        <v>32.5</v>
      </c>
      <c r="Z7" s="48">
        <v>18.547200000000004</v>
      </c>
      <c r="AA7" s="3">
        <v>0.8</v>
      </c>
      <c r="AB7" s="32"/>
      <c r="AC7" s="21">
        <v>0</v>
      </c>
      <c r="AD7" s="21">
        <v>1</v>
      </c>
      <c r="AE7" s="21">
        <v>1</v>
      </c>
      <c r="AF7" s="21">
        <v>27.9</v>
      </c>
      <c r="AG7" s="49">
        <v>19.887119999999999</v>
      </c>
      <c r="AH7" s="21">
        <v>0.81</v>
      </c>
      <c r="AI7" s="32"/>
      <c r="AJ7" s="2">
        <v>0</v>
      </c>
      <c r="AK7" s="2">
        <v>1</v>
      </c>
      <c r="AL7" s="2">
        <v>1</v>
      </c>
      <c r="AM7" s="2">
        <v>32.56</v>
      </c>
      <c r="AN7" s="45">
        <v>17.483039999999999</v>
      </c>
      <c r="AO7" s="2">
        <v>0.82</v>
      </c>
      <c r="AQ7" s="29">
        <v>0</v>
      </c>
      <c r="AR7" s="29">
        <v>1</v>
      </c>
      <c r="AS7" s="29">
        <v>1</v>
      </c>
      <c r="AT7" s="29">
        <v>21.5</v>
      </c>
      <c r="AU7" s="46">
        <v>19.3536</v>
      </c>
      <c r="AV7" s="29">
        <v>0.91</v>
      </c>
      <c r="AX7" s="17">
        <v>0</v>
      </c>
      <c r="AY7" s="17">
        <v>1</v>
      </c>
      <c r="AZ7" s="17">
        <v>1</v>
      </c>
      <c r="BA7" s="17">
        <v>27.45</v>
      </c>
      <c r="BB7" s="47">
        <v>16.1784</v>
      </c>
      <c r="BC7" s="17">
        <v>0.91</v>
      </c>
      <c r="BE7" s="3">
        <v>0</v>
      </c>
      <c r="BF7" s="3">
        <v>1</v>
      </c>
      <c r="BG7" s="3">
        <v>1</v>
      </c>
      <c r="BH7" s="3">
        <v>26.13</v>
      </c>
      <c r="BI7" s="48">
        <v>15.7248</v>
      </c>
      <c r="BJ7" s="3">
        <v>0.81</v>
      </c>
      <c r="BL7" s="21">
        <v>0</v>
      </c>
      <c r="BM7" s="21">
        <v>1</v>
      </c>
      <c r="BN7" s="21">
        <v>1</v>
      </c>
      <c r="BO7" s="21">
        <v>32.5</v>
      </c>
      <c r="BP7" s="49">
        <v>16.077599999999997</v>
      </c>
      <c r="BQ7" s="21">
        <v>0.81</v>
      </c>
    </row>
    <row r="8" spans="1:69" x14ac:dyDescent="0.25">
      <c r="A8" s="2">
        <v>0</v>
      </c>
      <c r="B8" s="2">
        <v>1</v>
      </c>
      <c r="C8" s="2">
        <v>2</v>
      </c>
      <c r="D8" s="2">
        <v>22.3</v>
      </c>
      <c r="E8" s="45">
        <v>14.332032</v>
      </c>
      <c r="F8" s="2">
        <v>0.54</v>
      </c>
      <c r="H8" s="29">
        <v>0</v>
      </c>
      <c r="I8" s="29">
        <v>1</v>
      </c>
      <c r="J8" s="29">
        <v>2</v>
      </c>
      <c r="K8" s="29">
        <v>23.46</v>
      </c>
      <c r="L8" s="46">
        <v>17.841887999999997</v>
      </c>
      <c r="M8" s="29">
        <v>1.1499999999999999</v>
      </c>
      <c r="O8" s="17">
        <v>0</v>
      </c>
      <c r="P8" s="17">
        <v>1</v>
      </c>
      <c r="Q8" s="17">
        <v>2</v>
      </c>
      <c r="R8" s="17">
        <v>22.5</v>
      </c>
      <c r="S8" s="47">
        <v>19.699200000000001</v>
      </c>
      <c r="T8" s="17">
        <v>1.19</v>
      </c>
      <c r="U8" s="32"/>
      <c r="V8" s="3">
        <v>0</v>
      </c>
      <c r="W8" s="3">
        <v>1</v>
      </c>
      <c r="X8" s="3">
        <v>2</v>
      </c>
      <c r="Y8" s="3">
        <v>27.1</v>
      </c>
      <c r="Z8" s="48">
        <v>19.6416</v>
      </c>
      <c r="AA8" s="3">
        <v>0.8</v>
      </c>
      <c r="AB8" s="32"/>
      <c r="AC8" s="21">
        <v>0</v>
      </c>
      <c r="AD8" s="21">
        <v>1</v>
      </c>
      <c r="AE8" s="21">
        <v>2</v>
      </c>
      <c r="AF8" s="21">
        <v>25.26</v>
      </c>
      <c r="AG8" s="49">
        <v>18.547200000000004</v>
      </c>
      <c r="AH8" s="21">
        <v>0.83</v>
      </c>
      <c r="AI8" s="32"/>
      <c r="AJ8" s="2">
        <v>0</v>
      </c>
      <c r="AK8" s="2">
        <v>1</v>
      </c>
      <c r="AL8" s="2">
        <v>2</v>
      </c>
      <c r="AM8" s="2">
        <v>24.1</v>
      </c>
      <c r="AN8" s="45">
        <v>16.48584</v>
      </c>
      <c r="AO8" s="2">
        <v>0.78</v>
      </c>
      <c r="AQ8" s="29">
        <v>0</v>
      </c>
      <c r="AR8" s="29">
        <v>1</v>
      </c>
      <c r="AS8" s="29">
        <v>2</v>
      </c>
      <c r="AT8" s="29">
        <v>23.43</v>
      </c>
      <c r="AU8" s="46">
        <v>16.833599999999997</v>
      </c>
      <c r="AV8" s="29">
        <v>0.87</v>
      </c>
      <c r="AX8" s="17">
        <v>0</v>
      </c>
      <c r="AY8" s="17">
        <v>1</v>
      </c>
      <c r="AZ8" s="17">
        <v>2</v>
      </c>
      <c r="BA8" s="17">
        <v>26.98</v>
      </c>
      <c r="BB8" s="47">
        <v>18.086400000000001</v>
      </c>
      <c r="BC8" s="17">
        <v>0.88</v>
      </c>
      <c r="BE8" s="3">
        <v>0</v>
      </c>
      <c r="BF8" s="3">
        <v>1</v>
      </c>
      <c r="BG8" s="3">
        <v>2</v>
      </c>
      <c r="BH8" s="3">
        <v>25.71</v>
      </c>
      <c r="BI8" s="48">
        <v>16.2288</v>
      </c>
      <c r="BJ8" s="3">
        <v>0.82</v>
      </c>
      <c r="BL8" s="21">
        <v>0</v>
      </c>
      <c r="BM8" s="21">
        <v>1</v>
      </c>
      <c r="BN8" s="21">
        <v>2</v>
      </c>
      <c r="BO8" s="21">
        <v>27</v>
      </c>
      <c r="BP8" s="49">
        <v>15.7752</v>
      </c>
      <c r="BQ8" s="21">
        <v>0.82</v>
      </c>
    </row>
    <row r="9" spans="1:69" x14ac:dyDescent="0.25">
      <c r="A9" s="2">
        <v>0</v>
      </c>
      <c r="B9" s="2">
        <v>1</v>
      </c>
      <c r="C9" s="2">
        <v>3</v>
      </c>
      <c r="D9" s="2">
        <v>29.2</v>
      </c>
      <c r="E9" s="45">
        <v>20.4984</v>
      </c>
      <c r="F9" s="2">
        <v>0.8</v>
      </c>
      <c r="H9" s="29">
        <v>0</v>
      </c>
      <c r="I9" s="29">
        <v>1</v>
      </c>
      <c r="J9" s="29">
        <v>3</v>
      </c>
      <c r="K9" s="29">
        <v>27.9</v>
      </c>
      <c r="L9" s="46">
        <v>27.233999999999995</v>
      </c>
      <c r="M9" s="29">
        <v>1.34</v>
      </c>
      <c r="O9" s="17">
        <v>0</v>
      </c>
      <c r="P9" s="17">
        <v>1</v>
      </c>
      <c r="Q9" s="17">
        <v>3</v>
      </c>
      <c r="R9" s="17">
        <v>28</v>
      </c>
      <c r="S9" s="47">
        <v>20.908799999999999</v>
      </c>
      <c r="T9" s="17">
        <v>1.0900000000000001</v>
      </c>
      <c r="U9" s="32"/>
      <c r="V9" s="3">
        <v>0</v>
      </c>
      <c r="W9" s="3">
        <v>1</v>
      </c>
      <c r="X9" s="3">
        <v>3</v>
      </c>
      <c r="Y9" s="3">
        <v>24.3</v>
      </c>
      <c r="Z9" s="48">
        <v>18.489600000000003</v>
      </c>
      <c r="AA9" s="3">
        <v>0.79</v>
      </c>
      <c r="AB9" s="32"/>
      <c r="AC9" s="21">
        <v>0</v>
      </c>
      <c r="AD9" s="21">
        <v>1</v>
      </c>
      <c r="AE9" s="21">
        <v>3</v>
      </c>
      <c r="AF9" s="21">
        <v>25.8</v>
      </c>
      <c r="AG9" s="49">
        <v>17.6904</v>
      </c>
      <c r="AH9" s="21">
        <v>0.82</v>
      </c>
      <c r="AI9" s="32"/>
      <c r="AJ9" s="2">
        <v>0</v>
      </c>
      <c r="AK9" s="2">
        <v>1</v>
      </c>
      <c r="AL9" s="2">
        <v>3</v>
      </c>
      <c r="AM9" s="2">
        <v>27.2</v>
      </c>
      <c r="AN9" s="45">
        <v>16.632000000000001</v>
      </c>
      <c r="AO9" s="2">
        <v>0.79</v>
      </c>
      <c r="AQ9" s="29">
        <v>0</v>
      </c>
      <c r="AR9" s="29">
        <v>1</v>
      </c>
      <c r="AS9" s="29">
        <v>3</v>
      </c>
      <c r="AT9" s="29">
        <v>23.3</v>
      </c>
      <c r="AU9" s="46">
        <v>18.950399999999998</v>
      </c>
      <c r="AV9" s="29">
        <v>0.81</v>
      </c>
      <c r="AX9" s="17">
        <v>0</v>
      </c>
      <c r="AY9" s="17">
        <v>1</v>
      </c>
      <c r="AZ9" s="17">
        <v>3</v>
      </c>
      <c r="BA9" s="17">
        <v>24.63</v>
      </c>
      <c r="BB9" s="47">
        <v>15.875999999999998</v>
      </c>
      <c r="BC9" s="17">
        <v>0.89</v>
      </c>
      <c r="BE9" s="3">
        <v>0</v>
      </c>
      <c r="BF9" s="3">
        <v>1</v>
      </c>
      <c r="BG9" s="3">
        <v>3</v>
      </c>
      <c r="BH9" s="3">
        <v>25.19</v>
      </c>
      <c r="BI9" s="48">
        <v>18.489600000000003</v>
      </c>
      <c r="BJ9" s="3">
        <v>0.81</v>
      </c>
      <c r="BL9" s="21">
        <v>0</v>
      </c>
      <c r="BM9" s="21">
        <v>1</v>
      </c>
      <c r="BN9" s="21">
        <v>3</v>
      </c>
      <c r="BO9" s="21">
        <v>23.2</v>
      </c>
      <c r="BP9" s="49">
        <v>15.7248</v>
      </c>
      <c r="BQ9" s="21">
        <v>0.8</v>
      </c>
    </row>
    <row r="10" spans="1:69" x14ac:dyDescent="0.25">
      <c r="A10" s="2">
        <v>0</v>
      </c>
      <c r="B10" s="2">
        <v>1</v>
      </c>
      <c r="C10" s="2">
        <v>4</v>
      </c>
      <c r="D10" s="2">
        <v>27.93</v>
      </c>
      <c r="E10" s="45">
        <v>11.422656</v>
      </c>
      <c r="F10" s="2">
        <v>0.91</v>
      </c>
      <c r="H10" s="29">
        <v>0</v>
      </c>
      <c r="I10" s="29">
        <v>1</v>
      </c>
      <c r="J10" s="29">
        <v>4</v>
      </c>
      <c r="K10" s="29">
        <v>25.1</v>
      </c>
      <c r="L10" s="46">
        <v>18.260063999999996</v>
      </c>
      <c r="M10" s="29">
        <v>1.2</v>
      </c>
      <c r="O10" s="17">
        <v>0</v>
      </c>
      <c r="P10" s="17">
        <v>1</v>
      </c>
      <c r="Q10" s="17">
        <v>4</v>
      </c>
      <c r="R10" s="17">
        <v>23.1</v>
      </c>
      <c r="S10" s="47">
        <v>20.217600000000001</v>
      </c>
      <c r="T10" s="17">
        <v>1.02</v>
      </c>
      <c r="U10" s="32"/>
      <c r="V10" s="3">
        <v>0</v>
      </c>
      <c r="W10" s="3">
        <v>1</v>
      </c>
      <c r="X10" s="3">
        <v>4</v>
      </c>
      <c r="Y10" s="3">
        <v>35.5</v>
      </c>
      <c r="Z10" s="48">
        <v>17.589599999999997</v>
      </c>
      <c r="AA10" s="3">
        <v>0.83</v>
      </c>
      <c r="AB10" s="32"/>
      <c r="AC10" s="21">
        <v>0</v>
      </c>
      <c r="AD10" s="21">
        <v>1</v>
      </c>
      <c r="AE10" s="21">
        <v>4</v>
      </c>
      <c r="AF10" s="21">
        <v>28.73</v>
      </c>
      <c r="AG10" s="49">
        <v>16.2288</v>
      </c>
      <c r="AH10" s="21">
        <v>0.84</v>
      </c>
      <c r="AI10" s="32"/>
      <c r="AJ10" s="2">
        <v>0</v>
      </c>
      <c r="AK10" s="2">
        <v>1</v>
      </c>
      <c r="AL10" s="2">
        <v>4</v>
      </c>
      <c r="AM10" s="2">
        <v>25.9</v>
      </c>
      <c r="AN10" s="45">
        <v>14.823647999999999</v>
      </c>
      <c r="AO10" s="2">
        <v>0.77</v>
      </c>
      <c r="AQ10" s="29">
        <v>0</v>
      </c>
      <c r="AR10" s="29">
        <v>1</v>
      </c>
      <c r="AS10" s="29">
        <v>4</v>
      </c>
      <c r="AT10" s="29">
        <v>24.63</v>
      </c>
      <c r="AU10" s="46">
        <v>19.123200000000001</v>
      </c>
      <c r="AV10" s="29">
        <v>0.99</v>
      </c>
      <c r="AX10" s="17">
        <v>0</v>
      </c>
      <c r="AY10" s="17">
        <v>1</v>
      </c>
      <c r="AZ10" s="17">
        <v>4</v>
      </c>
      <c r="BA10" s="17">
        <v>27.39</v>
      </c>
      <c r="BB10" s="47">
        <v>18.7776</v>
      </c>
      <c r="BC10" s="17">
        <v>0.99</v>
      </c>
      <c r="BE10" s="3">
        <v>0</v>
      </c>
      <c r="BF10" s="3">
        <v>1</v>
      </c>
      <c r="BG10" s="3">
        <v>4</v>
      </c>
      <c r="BH10" s="3">
        <v>21.14</v>
      </c>
      <c r="BI10" s="48">
        <v>17.9712</v>
      </c>
      <c r="BJ10" s="3">
        <v>0.8</v>
      </c>
      <c r="BL10" s="21">
        <v>0</v>
      </c>
      <c r="BM10" s="21">
        <v>1</v>
      </c>
      <c r="BN10" s="21">
        <v>4</v>
      </c>
      <c r="BO10" s="21">
        <v>16.3</v>
      </c>
      <c r="BP10" s="49">
        <v>16.2288</v>
      </c>
      <c r="BQ10" s="21">
        <v>0.83</v>
      </c>
    </row>
    <row r="11" spans="1:69" x14ac:dyDescent="0.25">
      <c r="A11" s="2">
        <v>100</v>
      </c>
      <c r="B11" s="2">
        <v>1</v>
      </c>
      <c r="C11" s="2">
        <v>1</v>
      </c>
      <c r="D11" s="2">
        <v>23.6</v>
      </c>
      <c r="E11" s="45">
        <v>14.325119999999998</v>
      </c>
      <c r="F11" s="2">
        <v>1.53</v>
      </c>
      <c r="H11" s="29">
        <v>100</v>
      </c>
      <c r="I11" s="29">
        <v>1</v>
      </c>
      <c r="J11" s="29">
        <v>1</v>
      </c>
      <c r="K11" s="29">
        <v>24.2</v>
      </c>
      <c r="L11" s="46">
        <v>0</v>
      </c>
      <c r="M11" s="29">
        <v>0.41</v>
      </c>
      <c r="O11" s="17">
        <v>100</v>
      </c>
      <c r="P11" s="17">
        <v>1</v>
      </c>
      <c r="Q11" s="17">
        <v>1</v>
      </c>
      <c r="R11" s="17">
        <v>20.399999999999999</v>
      </c>
      <c r="S11" s="47">
        <v>6.9839999999999991</v>
      </c>
      <c r="T11" s="17">
        <v>0.99</v>
      </c>
      <c r="U11" s="32"/>
      <c r="V11" s="3">
        <v>100</v>
      </c>
      <c r="W11" s="3">
        <v>1</v>
      </c>
      <c r="X11" s="3">
        <v>1</v>
      </c>
      <c r="Y11" s="3">
        <v>29.1</v>
      </c>
      <c r="Z11" s="48">
        <v>15.170399999999999</v>
      </c>
      <c r="AA11" s="3">
        <v>0.81</v>
      </c>
      <c r="AB11" s="32"/>
      <c r="AC11" s="21">
        <v>100</v>
      </c>
      <c r="AD11" s="21">
        <v>1</v>
      </c>
      <c r="AE11" s="21">
        <v>1</v>
      </c>
      <c r="AF11" s="21">
        <v>21.63</v>
      </c>
      <c r="AG11" s="49">
        <v>15.674399999999999</v>
      </c>
      <c r="AH11" s="21">
        <v>0.82</v>
      </c>
      <c r="AI11" s="32"/>
      <c r="AJ11" s="2">
        <v>100</v>
      </c>
      <c r="AK11" s="2">
        <v>1</v>
      </c>
      <c r="AL11" s="2">
        <v>1</v>
      </c>
      <c r="AM11" s="2">
        <v>22.4</v>
      </c>
      <c r="AN11" s="45">
        <v>19.6416</v>
      </c>
      <c r="AO11" s="2">
        <v>0.84</v>
      </c>
      <c r="AQ11" s="29">
        <v>100</v>
      </c>
      <c r="AR11" s="29">
        <v>1</v>
      </c>
      <c r="AS11" s="29">
        <v>1</v>
      </c>
      <c r="AT11" s="29">
        <v>27.03</v>
      </c>
      <c r="AU11" s="46">
        <v>14.299199999999999</v>
      </c>
      <c r="AV11" s="29">
        <v>0.62</v>
      </c>
      <c r="AX11" s="17">
        <v>100</v>
      </c>
      <c r="AY11" s="17">
        <v>1</v>
      </c>
      <c r="AZ11" s="17">
        <v>1</v>
      </c>
      <c r="BA11" s="17">
        <v>22.8</v>
      </c>
      <c r="BB11" s="47">
        <v>17.7408</v>
      </c>
      <c r="BC11" s="17">
        <v>0.62</v>
      </c>
      <c r="BE11" s="3">
        <v>100</v>
      </c>
      <c r="BF11" s="3">
        <v>1</v>
      </c>
      <c r="BG11" s="3">
        <v>1</v>
      </c>
      <c r="BH11" s="3">
        <v>25.2</v>
      </c>
      <c r="BI11" s="48">
        <v>15.674399999999999</v>
      </c>
      <c r="BJ11" s="3">
        <v>0.61</v>
      </c>
      <c r="BL11" s="21">
        <v>100</v>
      </c>
      <c r="BM11" s="21">
        <v>1</v>
      </c>
      <c r="BN11" s="21">
        <v>1</v>
      </c>
      <c r="BO11" s="21">
        <v>17.399999999999999</v>
      </c>
      <c r="BP11" s="49">
        <v>15.12</v>
      </c>
      <c r="BQ11" s="21">
        <v>0.8</v>
      </c>
    </row>
    <row r="12" spans="1:69" x14ac:dyDescent="0.25">
      <c r="A12" s="2">
        <v>100</v>
      </c>
      <c r="B12" s="2">
        <v>1</v>
      </c>
      <c r="C12" s="2">
        <v>2</v>
      </c>
      <c r="D12" s="2">
        <v>30.7</v>
      </c>
      <c r="E12" s="45">
        <v>15.428015999999998</v>
      </c>
      <c r="F12" s="2">
        <v>0.6</v>
      </c>
      <c r="H12" s="29">
        <v>100</v>
      </c>
      <c r="I12" s="29">
        <v>1</v>
      </c>
      <c r="J12" s="29">
        <v>2</v>
      </c>
      <c r="K12" s="29">
        <v>24.43</v>
      </c>
      <c r="L12" s="46">
        <v>0</v>
      </c>
      <c r="M12" s="29">
        <v>1.04</v>
      </c>
      <c r="O12" s="17">
        <v>100</v>
      </c>
      <c r="P12" s="17">
        <v>1</v>
      </c>
      <c r="Q12" s="17">
        <v>2</v>
      </c>
      <c r="R12" s="17">
        <v>26.8</v>
      </c>
      <c r="S12" s="47">
        <v>6.3936000000000002</v>
      </c>
      <c r="T12" s="17">
        <v>0.96</v>
      </c>
      <c r="U12" s="32"/>
      <c r="V12" s="3">
        <v>100</v>
      </c>
      <c r="W12" s="3">
        <v>1</v>
      </c>
      <c r="X12" s="3">
        <v>2</v>
      </c>
      <c r="Y12" s="3">
        <v>28.7</v>
      </c>
      <c r="Z12" s="48">
        <v>15.674399999999999</v>
      </c>
      <c r="AA12" s="3">
        <v>0.8</v>
      </c>
      <c r="AB12" s="32"/>
      <c r="AC12" s="21">
        <v>100</v>
      </c>
      <c r="AD12" s="21">
        <v>1</v>
      </c>
      <c r="AE12" s="21">
        <v>2</v>
      </c>
      <c r="AF12" s="21">
        <v>25.95</v>
      </c>
      <c r="AG12" s="49">
        <v>16.531199999999998</v>
      </c>
      <c r="AH12" s="21">
        <v>0.81</v>
      </c>
      <c r="AI12" s="32"/>
      <c r="AJ12" s="2">
        <v>100</v>
      </c>
      <c r="AK12" s="2">
        <v>1</v>
      </c>
      <c r="AL12" s="2">
        <v>2</v>
      </c>
      <c r="AM12" s="2">
        <v>29.1</v>
      </c>
      <c r="AN12" s="45">
        <v>16.721352</v>
      </c>
      <c r="AO12" s="2">
        <v>0.7</v>
      </c>
      <c r="AQ12" s="29">
        <v>100</v>
      </c>
      <c r="AR12" s="29">
        <v>1</v>
      </c>
      <c r="AS12" s="29">
        <v>2</v>
      </c>
      <c r="AT12" s="29">
        <v>26.56</v>
      </c>
      <c r="AU12" s="46">
        <v>15.170399999999999</v>
      </c>
      <c r="AV12" s="29">
        <v>0.59</v>
      </c>
      <c r="AX12" s="17">
        <v>100</v>
      </c>
      <c r="AY12" s="17">
        <v>1</v>
      </c>
      <c r="AZ12" s="17">
        <v>2</v>
      </c>
      <c r="BA12" s="17">
        <v>25.3</v>
      </c>
      <c r="BB12" s="47">
        <v>15.7248</v>
      </c>
      <c r="BC12" s="17">
        <v>0.71</v>
      </c>
      <c r="BE12" s="3">
        <v>100</v>
      </c>
      <c r="BF12" s="3">
        <v>1</v>
      </c>
      <c r="BG12" s="3">
        <v>2</v>
      </c>
      <c r="BH12" s="3">
        <v>19.71</v>
      </c>
      <c r="BI12" s="48">
        <v>15.623999999999999</v>
      </c>
      <c r="BJ12" s="3">
        <v>0.59</v>
      </c>
      <c r="BL12" s="21">
        <v>100</v>
      </c>
      <c r="BM12" s="21">
        <v>1</v>
      </c>
      <c r="BN12" s="21">
        <v>2</v>
      </c>
      <c r="BO12" s="21">
        <v>21.2</v>
      </c>
      <c r="BP12" s="49">
        <v>13.262399999999998</v>
      </c>
      <c r="BQ12" s="21">
        <v>0.82</v>
      </c>
    </row>
    <row r="13" spans="1:69" x14ac:dyDescent="0.25">
      <c r="A13" s="2">
        <v>100</v>
      </c>
      <c r="B13" s="2">
        <v>1</v>
      </c>
      <c r="C13" s="2">
        <v>3</v>
      </c>
      <c r="D13" s="2">
        <v>19.559999999999999</v>
      </c>
      <c r="E13" s="45">
        <v>11.211047999999998</v>
      </c>
      <c r="F13" s="2">
        <v>1.24</v>
      </c>
      <c r="H13" s="29">
        <v>100</v>
      </c>
      <c r="I13" s="29">
        <v>1</v>
      </c>
      <c r="J13" s="29">
        <v>3</v>
      </c>
      <c r="K13" s="29">
        <v>21.86</v>
      </c>
      <c r="L13" s="46">
        <v>0</v>
      </c>
      <c r="M13" s="29">
        <v>0.49</v>
      </c>
      <c r="O13" s="17">
        <v>100</v>
      </c>
      <c r="P13" s="17">
        <v>1</v>
      </c>
      <c r="Q13" s="17">
        <v>3</v>
      </c>
      <c r="R13" s="17">
        <v>30</v>
      </c>
      <c r="S13" s="47">
        <v>5.7024000000000008</v>
      </c>
      <c r="T13" s="17">
        <v>0.89</v>
      </c>
      <c r="U13" s="32"/>
      <c r="V13" s="3">
        <v>100</v>
      </c>
      <c r="W13" s="3">
        <v>1</v>
      </c>
      <c r="X13" s="3">
        <v>3</v>
      </c>
      <c r="Y13" s="3">
        <v>29.6</v>
      </c>
      <c r="Z13" s="48">
        <v>18.489600000000003</v>
      </c>
      <c r="AA13" s="3">
        <v>0.79</v>
      </c>
      <c r="AB13" s="32"/>
      <c r="AC13" s="21">
        <v>100</v>
      </c>
      <c r="AD13" s="21">
        <v>1</v>
      </c>
      <c r="AE13" s="21">
        <v>3</v>
      </c>
      <c r="AF13" s="21">
        <v>24</v>
      </c>
      <c r="AG13" s="49">
        <v>17.049600000000002</v>
      </c>
      <c r="AH13" s="21">
        <v>0.83</v>
      </c>
      <c r="AI13" s="32"/>
      <c r="AJ13" s="2">
        <v>100</v>
      </c>
      <c r="AK13" s="2">
        <v>1</v>
      </c>
      <c r="AL13" s="2">
        <v>3</v>
      </c>
      <c r="AM13" s="2">
        <v>17.91</v>
      </c>
      <c r="AN13" s="45">
        <v>15.857855999999998</v>
      </c>
      <c r="AO13" s="2">
        <v>0.82</v>
      </c>
      <c r="AQ13" s="29">
        <v>100</v>
      </c>
      <c r="AR13" s="29">
        <v>1</v>
      </c>
      <c r="AS13" s="29">
        <v>3</v>
      </c>
      <c r="AT13" s="29">
        <v>23.03</v>
      </c>
      <c r="AU13" s="46">
        <v>15.7752</v>
      </c>
      <c r="AV13" s="29">
        <v>0.6</v>
      </c>
      <c r="AX13" s="17">
        <v>100</v>
      </c>
      <c r="AY13" s="17">
        <v>1</v>
      </c>
      <c r="AZ13" s="17">
        <v>3</v>
      </c>
      <c r="BA13" s="17">
        <v>18.399999999999999</v>
      </c>
      <c r="BB13" s="47">
        <v>15.7248</v>
      </c>
      <c r="BC13" s="17">
        <v>0.62</v>
      </c>
      <c r="BE13" s="3">
        <v>100</v>
      </c>
      <c r="BF13" s="3">
        <v>1</v>
      </c>
      <c r="BG13" s="3">
        <v>3</v>
      </c>
      <c r="BH13" s="3">
        <v>24.13</v>
      </c>
      <c r="BI13" s="48">
        <v>17.4528</v>
      </c>
      <c r="BJ13" s="3">
        <v>0.54</v>
      </c>
      <c r="BL13" s="21">
        <v>100</v>
      </c>
      <c r="BM13" s="21">
        <v>1</v>
      </c>
      <c r="BN13" s="21">
        <v>3</v>
      </c>
      <c r="BO13" s="21">
        <v>19.100000000000001</v>
      </c>
      <c r="BP13" s="49">
        <v>13.521600000000001</v>
      </c>
      <c r="BQ13" s="21">
        <v>0.8</v>
      </c>
    </row>
    <row r="14" spans="1:69" x14ac:dyDescent="0.25">
      <c r="A14" s="2">
        <v>100</v>
      </c>
      <c r="B14" s="2">
        <v>1</v>
      </c>
      <c r="C14" s="2">
        <v>4</v>
      </c>
      <c r="D14" s="2">
        <v>24.63</v>
      </c>
      <c r="E14" s="45">
        <v>14.795999999999999</v>
      </c>
      <c r="F14" s="2">
        <v>0.75</v>
      </c>
      <c r="H14" s="29">
        <v>100</v>
      </c>
      <c r="I14" s="29">
        <v>1</v>
      </c>
      <c r="J14" s="29">
        <v>4</v>
      </c>
      <c r="K14" s="29">
        <v>19.53</v>
      </c>
      <c r="L14" s="46">
        <v>0</v>
      </c>
      <c r="M14" s="29">
        <v>0.84</v>
      </c>
      <c r="O14" s="17">
        <v>100</v>
      </c>
      <c r="P14" s="17">
        <v>1</v>
      </c>
      <c r="Q14" s="17">
        <v>4</v>
      </c>
      <c r="R14" s="17">
        <v>18.100000000000001</v>
      </c>
      <c r="S14" s="47">
        <v>5.8175999999999997</v>
      </c>
      <c r="T14" s="17">
        <v>0.91</v>
      </c>
      <c r="U14" s="32"/>
      <c r="V14" s="3">
        <v>100</v>
      </c>
      <c r="W14" s="3">
        <v>1</v>
      </c>
      <c r="X14" s="3">
        <v>4</v>
      </c>
      <c r="Y14" s="3">
        <v>27.1</v>
      </c>
      <c r="Z14" s="48">
        <v>18.316800000000001</v>
      </c>
      <c r="AA14" s="3">
        <v>0.8</v>
      </c>
      <c r="AB14" s="32"/>
      <c r="AC14" s="21">
        <v>100</v>
      </c>
      <c r="AD14" s="21">
        <v>1</v>
      </c>
      <c r="AE14" s="21">
        <v>4</v>
      </c>
      <c r="AF14" s="21">
        <v>18.23</v>
      </c>
      <c r="AG14" s="49">
        <v>18.547200000000004</v>
      </c>
      <c r="AH14" s="21">
        <v>0.83</v>
      </c>
      <c r="AI14" s="32"/>
      <c r="AJ14" s="2">
        <v>100</v>
      </c>
      <c r="AK14" s="2">
        <v>1</v>
      </c>
      <c r="AL14" s="2">
        <v>4</v>
      </c>
      <c r="AM14" s="2">
        <v>22.71</v>
      </c>
      <c r="AN14" s="45">
        <v>16.009487999999997</v>
      </c>
      <c r="AO14" s="2">
        <v>0.74</v>
      </c>
      <c r="AQ14" s="29">
        <v>100</v>
      </c>
      <c r="AR14" s="29">
        <v>1</v>
      </c>
      <c r="AS14" s="29">
        <v>4</v>
      </c>
      <c r="AT14" s="29">
        <v>24.73</v>
      </c>
      <c r="AU14" s="46">
        <v>13.910399999999999</v>
      </c>
      <c r="AV14" s="29">
        <v>0.6</v>
      </c>
      <c r="AX14" s="17">
        <v>100</v>
      </c>
      <c r="AY14" s="17">
        <v>1</v>
      </c>
      <c r="AZ14" s="17">
        <v>4</v>
      </c>
      <c r="BA14" s="17">
        <v>22.1</v>
      </c>
      <c r="BB14" s="47">
        <v>15.220799999999997</v>
      </c>
      <c r="BC14" s="17">
        <v>0.59</v>
      </c>
      <c r="BE14" s="3">
        <v>100</v>
      </c>
      <c r="BF14" s="3">
        <v>1</v>
      </c>
      <c r="BG14" s="3">
        <v>4</v>
      </c>
      <c r="BH14" s="3">
        <v>25.01</v>
      </c>
      <c r="BI14" s="48">
        <v>15.220799999999997</v>
      </c>
      <c r="BJ14" s="3">
        <v>0.55000000000000004</v>
      </c>
      <c r="BL14" s="21">
        <v>100</v>
      </c>
      <c r="BM14" s="21">
        <v>1</v>
      </c>
      <c r="BN14" s="21">
        <v>4</v>
      </c>
      <c r="BO14" s="21">
        <v>27.1</v>
      </c>
      <c r="BP14" s="49">
        <v>15.7248</v>
      </c>
      <c r="BQ14" s="21">
        <v>0.8</v>
      </c>
    </row>
    <row r="15" spans="1:69" x14ac:dyDescent="0.25">
      <c r="A15" s="2">
        <v>150</v>
      </c>
      <c r="B15" s="2">
        <v>1</v>
      </c>
      <c r="C15" s="2">
        <v>1</v>
      </c>
      <c r="D15" s="2">
        <v>26.43</v>
      </c>
      <c r="E15" s="45">
        <v>13.677119999999999</v>
      </c>
      <c r="F15" s="2"/>
      <c r="H15" s="29">
        <v>150</v>
      </c>
      <c r="I15" s="29">
        <v>1</v>
      </c>
      <c r="J15" s="29">
        <v>1</v>
      </c>
      <c r="K15" s="29">
        <v>22.26</v>
      </c>
      <c r="L15" s="46">
        <v>0</v>
      </c>
      <c r="M15" s="29">
        <v>0.57999999999999996</v>
      </c>
      <c r="O15" s="17">
        <v>150</v>
      </c>
      <c r="P15" s="17">
        <v>1</v>
      </c>
      <c r="Q15" s="17">
        <v>1</v>
      </c>
      <c r="R15" s="17">
        <v>24.4</v>
      </c>
      <c r="S15" s="47">
        <v>0</v>
      </c>
      <c r="T15" s="17">
        <v>0.15</v>
      </c>
      <c r="U15" s="32"/>
      <c r="V15" s="3">
        <v>150</v>
      </c>
      <c r="W15" s="3">
        <v>1</v>
      </c>
      <c r="X15" s="3">
        <v>1</v>
      </c>
      <c r="Y15" s="3">
        <v>25.4</v>
      </c>
      <c r="Z15" s="48">
        <v>16.077599999999997</v>
      </c>
      <c r="AA15" s="3">
        <v>0.79</v>
      </c>
      <c r="AB15" s="32"/>
      <c r="AC15" s="21">
        <v>150</v>
      </c>
      <c r="AD15" s="21">
        <v>1</v>
      </c>
      <c r="AE15" s="21">
        <v>1</v>
      </c>
      <c r="AF15" s="21">
        <v>26.1</v>
      </c>
      <c r="AG15" s="49">
        <v>16.581599999999998</v>
      </c>
      <c r="AH15" s="21">
        <v>0.83</v>
      </c>
      <c r="AI15" s="32"/>
      <c r="AJ15" s="2">
        <v>150</v>
      </c>
      <c r="AK15" s="2">
        <v>1</v>
      </c>
      <c r="AL15" s="2">
        <v>1</v>
      </c>
      <c r="AM15" s="2">
        <v>24.3</v>
      </c>
      <c r="AN15" s="45">
        <v>16.908552</v>
      </c>
      <c r="AO15" s="2">
        <v>0.86</v>
      </c>
      <c r="AQ15" s="29">
        <v>150</v>
      </c>
      <c r="AR15" s="29">
        <v>1</v>
      </c>
      <c r="AS15" s="29">
        <v>1</v>
      </c>
      <c r="AT15" s="29">
        <v>24.86</v>
      </c>
      <c r="AU15" s="46">
        <v>13.046399999999998</v>
      </c>
      <c r="AV15" s="29">
        <v>0.61</v>
      </c>
      <c r="AX15" s="17">
        <v>150</v>
      </c>
      <c r="AY15" s="17">
        <v>1</v>
      </c>
      <c r="AZ15" s="17">
        <v>1</v>
      </c>
      <c r="BA15" s="17">
        <v>20.9</v>
      </c>
      <c r="BB15" s="47">
        <v>15.170399999999999</v>
      </c>
      <c r="BC15" s="17">
        <v>0.57999999999999996</v>
      </c>
      <c r="BE15" s="3">
        <v>150</v>
      </c>
      <c r="BF15" s="3">
        <v>1</v>
      </c>
      <c r="BG15" s="3">
        <v>1</v>
      </c>
      <c r="BH15" s="3">
        <v>26.1</v>
      </c>
      <c r="BI15" s="48">
        <v>15.170399999999999</v>
      </c>
      <c r="BJ15" s="3">
        <v>0.54</v>
      </c>
      <c r="BL15" s="21">
        <v>150</v>
      </c>
      <c r="BM15" s="21">
        <v>1</v>
      </c>
      <c r="BN15" s="21">
        <v>1</v>
      </c>
      <c r="BO15" s="21">
        <v>25.3</v>
      </c>
      <c r="BP15" s="49">
        <v>15.220799999999997</v>
      </c>
      <c r="BQ15" s="21">
        <v>0.82</v>
      </c>
    </row>
    <row r="16" spans="1:69" x14ac:dyDescent="0.25">
      <c r="A16" s="2">
        <v>150</v>
      </c>
      <c r="B16" s="2">
        <v>1</v>
      </c>
      <c r="C16" s="2">
        <v>2</v>
      </c>
      <c r="D16" s="2">
        <v>32.76</v>
      </c>
      <c r="E16" s="45">
        <v>17.24184</v>
      </c>
      <c r="F16" s="2">
        <v>0.9</v>
      </c>
      <c r="H16" s="29">
        <v>150</v>
      </c>
      <c r="I16" s="29">
        <v>1</v>
      </c>
      <c r="J16" s="29">
        <v>2</v>
      </c>
      <c r="K16" s="29">
        <v>22.73</v>
      </c>
      <c r="L16" s="46">
        <v>6.701039999999999</v>
      </c>
      <c r="M16" s="29">
        <v>0.46</v>
      </c>
      <c r="O16" s="17">
        <v>150</v>
      </c>
      <c r="P16" s="17">
        <v>1</v>
      </c>
      <c r="Q16" s="17">
        <v>2</v>
      </c>
      <c r="R16" s="17">
        <v>24.1</v>
      </c>
      <c r="S16" s="47">
        <v>0</v>
      </c>
      <c r="T16" s="17">
        <v>0.12</v>
      </c>
      <c r="U16" s="32"/>
      <c r="V16" s="3">
        <v>150</v>
      </c>
      <c r="W16" s="3">
        <v>1</v>
      </c>
      <c r="X16" s="3">
        <v>2</v>
      </c>
      <c r="Y16" s="3">
        <v>29.6</v>
      </c>
      <c r="Z16" s="48">
        <v>15.220799999999997</v>
      </c>
      <c r="AA16" s="3">
        <v>0.75</v>
      </c>
      <c r="AB16" s="32"/>
      <c r="AC16" s="21">
        <v>150</v>
      </c>
      <c r="AD16" s="21">
        <v>1</v>
      </c>
      <c r="AE16" s="21">
        <v>2</v>
      </c>
      <c r="AF16" s="21">
        <v>25.9</v>
      </c>
      <c r="AG16" s="49">
        <v>15.170399999999999</v>
      </c>
      <c r="AH16" s="21">
        <v>0.81</v>
      </c>
      <c r="AI16" s="32"/>
      <c r="AJ16" s="2">
        <v>150</v>
      </c>
      <c r="AK16" s="2">
        <v>1</v>
      </c>
      <c r="AL16" s="2">
        <v>2</v>
      </c>
      <c r="AM16" s="2">
        <v>31.2</v>
      </c>
      <c r="AN16" s="45">
        <v>18.16704</v>
      </c>
      <c r="AO16" s="2">
        <v>0.73</v>
      </c>
      <c r="AQ16" s="29">
        <v>150</v>
      </c>
      <c r="AR16" s="29">
        <v>1</v>
      </c>
      <c r="AS16" s="29">
        <v>2</v>
      </c>
      <c r="AT16" s="29">
        <v>28.26</v>
      </c>
      <c r="AU16" s="46">
        <v>13.478399999999999</v>
      </c>
      <c r="AV16" s="29">
        <v>0.6</v>
      </c>
      <c r="AX16" s="17">
        <v>150</v>
      </c>
      <c r="AY16" s="17">
        <v>1</v>
      </c>
      <c r="AZ16" s="17">
        <v>2</v>
      </c>
      <c r="BA16" s="17">
        <v>21.4</v>
      </c>
      <c r="BB16" s="47">
        <v>15.926400000000001</v>
      </c>
      <c r="BC16" s="17">
        <v>0.53</v>
      </c>
      <c r="BE16" s="3">
        <v>150</v>
      </c>
      <c r="BF16" s="3">
        <v>1</v>
      </c>
      <c r="BG16" s="3">
        <v>2</v>
      </c>
      <c r="BH16" s="3">
        <v>24.21</v>
      </c>
      <c r="BI16" s="48">
        <v>15.220799999999997</v>
      </c>
      <c r="BJ16" s="3">
        <v>0.51</v>
      </c>
      <c r="BL16" s="21">
        <v>150</v>
      </c>
      <c r="BM16" s="21">
        <v>1</v>
      </c>
      <c r="BN16" s="21">
        <v>2</v>
      </c>
      <c r="BO16" s="21">
        <v>23.2</v>
      </c>
      <c r="BP16" s="49">
        <v>12.959999999999999</v>
      </c>
      <c r="BQ16" s="21">
        <v>0.8</v>
      </c>
    </row>
    <row r="17" spans="1:69" x14ac:dyDescent="0.25">
      <c r="A17" s="2">
        <v>150</v>
      </c>
      <c r="B17" s="2">
        <v>1</v>
      </c>
      <c r="C17" s="2">
        <v>3</v>
      </c>
      <c r="D17" s="2">
        <v>29.7</v>
      </c>
      <c r="E17" s="45">
        <v>11.661695999999999</v>
      </c>
      <c r="F17" s="2">
        <v>1.05</v>
      </c>
      <c r="H17" s="29">
        <v>150</v>
      </c>
      <c r="I17" s="29">
        <v>1</v>
      </c>
      <c r="J17" s="29">
        <v>3</v>
      </c>
      <c r="K17" s="29">
        <v>18.5</v>
      </c>
      <c r="L17" s="46">
        <v>8.7384959999999996</v>
      </c>
      <c r="M17" s="29">
        <v>0.27</v>
      </c>
      <c r="O17" s="17">
        <v>150</v>
      </c>
      <c r="P17" s="17">
        <v>1</v>
      </c>
      <c r="Q17" s="17">
        <v>3</v>
      </c>
      <c r="R17" s="17">
        <v>23.1</v>
      </c>
      <c r="S17" s="47">
        <v>0</v>
      </c>
      <c r="T17" s="17">
        <v>7.0000000000000007E-2</v>
      </c>
      <c r="U17" s="32"/>
      <c r="V17" s="3">
        <v>150</v>
      </c>
      <c r="W17" s="3">
        <v>1</v>
      </c>
      <c r="X17" s="3">
        <v>3</v>
      </c>
      <c r="Y17" s="3">
        <v>28.7</v>
      </c>
      <c r="Z17" s="48">
        <v>15.170399999999999</v>
      </c>
      <c r="AA17" s="3">
        <v>0.72</v>
      </c>
      <c r="AB17" s="32"/>
      <c r="AC17" s="21">
        <v>150</v>
      </c>
      <c r="AD17" s="21">
        <v>1</v>
      </c>
      <c r="AE17" s="21">
        <v>3</v>
      </c>
      <c r="AF17" s="21">
        <v>28.26</v>
      </c>
      <c r="AG17" s="49">
        <v>19.123200000000001</v>
      </c>
      <c r="AH17" s="21">
        <v>0.81</v>
      </c>
      <c r="AI17" s="32"/>
      <c r="AJ17" s="2">
        <v>150</v>
      </c>
      <c r="AK17" s="2">
        <v>1</v>
      </c>
      <c r="AL17" s="2">
        <v>3</v>
      </c>
      <c r="AM17" s="2">
        <v>28.6</v>
      </c>
      <c r="AN17" s="45">
        <v>15.518159999999998</v>
      </c>
      <c r="AO17" s="2">
        <v>0.69</v>
      </c>
      <c r="AQ17" s="29">
        <v>150</v>
      </c>
      <c r="AR17" s="29">
        <v>1</v>
      </c>
      <c r="AS17" s="29">
        <v>3</v>
      </c>
      <c r="AT17" s="29">
        <v>23.26</v>
      </c>
      <c r="AU17" s="46">
        <v>15.875999999999998</v>
      </c>
      <c r="AV17" s="29">
        <v>0.59</v>
      </c>
      <c r="AX17" s="17">
        <v>150</v>
      </c>
      <c r="AY17" s="17">
        <v>1</v>
      </c>
      <c r="AZ17" s="17">
        <v>3</v>
      </c>
      <c r="BA17" s="17">
        <v>19.7</v>
      </c>
      <c r="BB17" s="47">
        <v>18.489600000000003</v>
      </c>
      <c r="BC17" s="17">
        <v>0.56000000000000005</v>
      </c>
      <c r="BE17" s="3">
        <v>150</v>
      </c>
      <c r="BF17" s="3">
        <v>1</v>
      </c>
      <c r="BG17" s="3">
        <v>3</v>
      </c>
      <c r="BH17" s="3">
        <v>19.18</v>
      </c>
      <c r="BI17" s="48">
        <v>15.220799999999997</v>
      </c>
      <c r="BJ17" s="3">
        <v>0.49</v>
      </c>
      <c r="BL17" s="21">
        <v>150</v>
      </c>
      <c r="BM17" s="21">
        <v>1</v>
      </c>
      <c r="BN17" s="21">
        <v>3</v>
      </c>
      <c r="BO17" s="21">
        <v>24.1</v>
      </c>
      <c r="BP17" s="49">
        <v>15.674399999999999</v>
      </c>
      <c r="BQ17" s="21">
        <v>0.79</v>
      </c>
    </row>
    <row r="18" spans="1:69" x14ac:dyDescent="0.25">
      <c r="A18" s="2">
        <v>150</v>
      </c>
      <c r="B18" s="2">
        <v>1</v>
      </c>
      <c r="C18" s="2">
        <v>4</v>
      </c>
      <c r="D18" s="2">
        <v>23.13</v>
      </c>
      <c r="E18" s="45">
        <v>16.289279999999998</v>
      </c>
      <c r="F18" s="2">
        <v>1.49</v>
      </c>
      <c r="H18" s="29">
        <v>150</v>
      </c>
      <c r="I18" s="29">
        <v>1</v>
      </c>
      <c r="J18" s="29">
        <v>4</v>
      </c>
      <c r="K18" s="29">
        <v>23.36</v>
      </c>
      <c r="L18" s="46">
        <v>0</v>
      </c>
      <c r="M18" s="29">
        <v>0</v>
      </c>
      <c r="O18" s="17">
        <v>150</v>
      </c>
      <c r="P18" s="17">
        <v>1</v>
      </c>
      <c r="Q18" s="17">
        <v>4</v>
      </c>
      <c r="R18" s="17">
        <v>28.25</v>
      </c>
      <c r="S18" s="47">
        <v>0</v>
      </c>
      <c r="T18" s="17">
        <v>0</v>
      </c>
      <c r="U18" s="32"/>
      <c r="V18" s="3">
        <v>150</v>
      </c>
      <c r="W18" s="3">
        <v>1</v>
      </c>
      <c r="X18" s="3">
        <v>4</v>
      </c>
      <c r="Y18" s="3">
        <v>29.1</v>
      </c>
      <c r="Z18" s="48">
        <v>15.7248</v>
      </c>
      <c r="AA18" s="3">
        <v>0.75</v>
      </c>
      <c r="AB18" s="32"/>
      <c r="AC18" s="21">
        <v>150</v>
      </c>
      <c r="AD18" s="21">
        <v>1</v>
      </c>
      <c r="AE18" s="21">
        <v>4</v>
      </c>
      <c r="AF18" s="21">
        <v>25</v>
      </c>
      <c r="AG18" s="49">
        <v>16.1784</v>
      </c>
      <c r="AH18" s="21">
        <v>0.82</v>
      </c>
      <c r="AI18" s="32"/>
      <c r="AJ18" s="2">
        <v>150</v>
      </c>
      <c r="AK18" s="2">
        <v>1</v>
      </c>
      <c r="AL18" s="2">
        <v>4</v>
      </c>
      <c r="AM18" s="2">
        <v>21.4</v>
      </c>
      <c r="AN18" s="45">
        <v>15.619823999999998</v>
      </c>
      <c r="AO18" s="2">
        <v>0.71</v>
      </c>
      <c r="AQ18" s="29">
        <v>150</v>
      </c>
      <c r="AR18" s="29">
        <v>1</v>
      </c>
      <c r="AS18" s="29">
        <v>4</v>
      </c>
      <c r="AT18" s="29">
        <v>23.36</v>
      </c>
      <c r="AU18" s="46">
        <v>15.7752</v>
      </c>
      <c r="AV18" s="29">
        <v>0.53</v>
      </c>
      <c r="AX18" s="17">
        <v>150</v>
      </c>
      <c r="AY18" s="17">
        <v>1</v>
      </c>
      <c r="AZ18" s="17">
        <v>4</v>
      </c>
      <c r="BA18" s="17">
        <v>21.55</v>
      </c>
      <c r="BB18" s="47">
        <v>15.170399999999999</v>
      </c>
      <c r="BC18" s="17">
        <v>0.54</v>
      </c>
      <c r="BE18" s="3">
        <v>150</v>
      </c>
      <c r="BF18" s="3">
        <v>1</v>
      </c>
      <c r="BG18" s="3">
        <v>4</v>
      </c>
      <c r="BH18" s="3">
        <v>21.2</v>
      </c>
      <c r="BI18" s="48">
        <v>15.7752</v>
      </c>
      <c r="BJ18" s="3">
        <v>0.51</v>
      </c>
      <c r="BL18" s="21">
        <v>150</v>
      </c>
      <c r="BM18" s="21">
        <v>1</v>
      </c>
      <c r="BN18" s="21">
        <v>4</v>
      </c>
      <c r="BO18" s="21">
        <v>19.899999999999999</v>
      </c>
      <c r="BP18" s="49">
        <v>15.170399999999999</v>
      </c>
      <c r="BQ18" s="21">
        <v>0.8</v>
      </c>
    </row>
    <row r="19" spans="1:69" x14ac:dyDescent="0.25">
      <c r="A19" s="2">
        <v>200</v>
      </c>
      <c r="B19" s="2">
        <v>1</v>
      </c>
      <c r="C19" s="2">
        <v>1</v>
      </c>
      <c r="D19" s="2">
        <v>26.76</v>
      </c>
      <c r="E19" s="45">
        <v>13.6944</v>
      </c>
      <c r="F19" s="2">
        <v>0.54</v>
      </c>
      <c r="H19" s="29">
        <v>200</v>
      </c>
      <c r="I19" s="29">
        <v>1</v>
      </c>
      <c r="J19" s="29">
        <v>1</v>
      </c>
      <c r="K19" s="29">
        <v>19.16</v>
      </c>
      <c r="L19" s="46">
        <v>0</v>
      </c>
      <c r="M19" s="29">
        <v>0</v>
      </c>
      <c r="O19" s="17">
        <v>200</v>
      </c>
      <c r="P19" s="17">
        <v>1</v>
      </c>
      <c r="Q19" s="17">
        <v>1</v>
      </c>
      <c r="R19" s="17">
        <v>25.4</v>
      </c>
      <c r="S19" s="47">
        <v>0</v>
      </c>
      <c r="T19" s="17">
        <v>0</v>
      </c>
      <c r="U19" s="32"/>
      <c r="V19" s="3">
        <v>200</v>
      </c>
      <c r="W19" s="3">
        <v>1</v>
      </c>
      <c r="X19" s="3">
        <v>1</v>
      </c>
      <c r="Y19" s="3">
        <v>30.2</v>
      </c>
      <c r="Z19" s="48">
        <v>15.170399999999999</v>
      </c>
      <c r="AA19" s="3">
        <v>0.64</v>
      </c>
      <c r="AB19" s="32"/>
      <c r="AC19" s="21">
        <v>200</v>
      </c>
      <c r="AD19" s="21">
        <v>1</v>
      </c>
      <c r="AE19" s="21">
        <v>1</v>
      </c>
      <c r="AF19" s="21">
        <v>28.73</v>
      </c>
      <c r="AG19" s="49">
        <v>15.170399999999999</v>
      </c>
      <c r="AH19" s="21">
        <v>0.82</v>
      </c>
      <c r="AI19" s="32"/>
      <c r="AJ19" s="2">
        <v>200</v>
      </c>
      <c r="AK19" s="2">
        <v>1</v>
      </c>
      <c r="AL19" s="2">
        <v>1</v>
      </c>
      <c r="AM19" s="2">
        <v>25.3</v>
      </c>
      <c r="AN19" s="45">
        <v>17.849375999999999</v>
      </c>
      <c r="AO19" s="2">
        <v>0.69</v>
      </c>
      <c r="AQ19" s="29">
        <v>200</v>
      </c>
      <c r="AR19" s="29">
        <v>1</v>
      </c>
      <c r="AS19" s="29">
        <v>1</v>
      </c>
      <c r="AT19" s="29">
        <v>22.26</v>
      </c>
      <c r="AU19" s="46">
        <v>13.6944</v>
      </c>
      <c r="AV19" s="29">
        <v>0.54</v>
      </c>
      <c r="AX19" s="17">
        <v>200</v>
      </c>
      <c r="AY19" s="17">
        <v>1</v>
      </c>
      <c r="AZ19" s="17">
        <v>1</v>
      </c>
      <c r="BA19" s="17">
        <v>24.3</v>
      </c>
      <c r="BB19" s="47">
        <v>15.7248</v>
      </c>
      <c r="BC19" s="17">
        <v>0.55000000000000004</v>
      </c>
      <c r="BE19" s="3">
        <v>200</v>
      </c>
      <c r="BF19" s="3">
        <v>1</v>
      </c>
      <c r="BG19" s="3">
        <v>1</v>
      </c>
      <c r="BH19" s="3">
        <v>25.9</v>
      </c>
      <c r="BI19" s="48">
        <v>15.069599999999996</v>
      </c>
      <c r="BJ19" s="3">
        <v>0.49</v>
      </c>
      <c r="BL19" s="21">
        <v>200</v>
      </c>
      <c r="BM19" s="21">
        <v>1</v>
      </c>
      <c r="BN19" s="21">
        <v>1</v>
      </c>
      <c r="BO19" s="21">
        <v>18.7</v>
      </c>
      <c r="BP19" s="49">
        <v>15.069599999999996</v>
      </c>
      <c r="BQ19" s="21">
        <v>0.82</v>
      </c>
    </row>
    <row r="20" spans="1:69" x14ac:dyDescent="0.25">
      <c r="A20" s="2">
        <v>200</v>
      </c>
      <c r="B20" s="2">
        <v>1</v>
      </c>
      <c r="C20" s="2">
        <v>2</v>
      </c>
      <c r="D20" s="2">
        <v>27.96</v>
      </c>
      <c r="E20" s="45">
        <v>20.240639999999996</v>
      </c>
      <c r="F20" s="2">
        <v>1.28</v>
      </c>
      <c r="H20" s="29">
        <v>200</v>
      </c>
      <c r="I20" s="29">
        <v>1</v>
      </c>
      <c r="J20" s="29">
        <v>2</v>
      </c>
      <c r="K20" s="29">
        <v>15.63</v>
      </c>
      <c r="L20" s="46">
        <v>0</v>
      </c>
      <c r="M20" s="29">
        <v>0</v>
      </c>
      <c r="O20" s="17">
        <v>200</v>
      </c>
      <c r="P20" s="17">
        <v>1</v>
      </c>
      <c r="Q20" s="17">
        <v>2</v>
      </c>
      <c r="R20" s="17">
        <v>24.3</v>
      </c>
      <c r="S20" s="47">
        <v>0</v>
      </c>
      <c r="T20" s="17">
        <v>0</v>
      </c>
      <c r="U20" s="32"/>
      <c r="V20" s="3">
        <v>200</v>
      </c>
      <c r="W20" s="3">
        <v>1</v>
      </c>
      <c r="X20" s="3">
        <v>2</v>
      </c>
      <c r="Y20" s="3">
        <v>27.2</v>
      </c>
      <c r="Z20" s="48">
        <v>15.825599999999998</v>
      </c>
      <c r="AA20" s="3">
        <v>0.65</v>
      </c>
      <c r="AB20" s="32"/>
      <c r="AC20" s="21">
        <v>200</v>
      </c>
      <c r="AD20" s="21">
        <v>1</v>
      </c>
      <c r="AE20" s="21">
        <v>2</v>
      </c>
      <c r="AF20" s="21">
        <v>25.86</v>
      </c>
      <c r="AG20" s="49">
        <v>16.1784</v>
      </c>
      <c r="AH20" s="21">
        <v>0.81</v>
      </c>
      <c r="AI20" s="32"/>
      <c r="AJ20" s="2">
        <v>200</v>
      </c>
      <c r="AK20" s="2">
        <v>1</v>
      </c>
      <c r="AL20" s="2">
        <v>2</v>
      </c>
      <c r="AM20" s="2">
        <v>24.9</v>
      </c>
      <c r="AN20" s="45">
        <v>17.385911999999998</v>
      </c>
      <c r="AO20" s="2">
        <v>0.67</v>
      </c>
      <c r="AQ20" s="29">
        <v>200</v>
      </c>
      <c r="AR20" s="29">
        <v>1</v>
      </c>
      <c r="AS20" s="29">
        <v>2</v>
      </c>
      <c r="AT20" s="29">
        <v>23.46</v>
      </c>
      <c r="AU20" s="46">
        <v>13.003199999999998</v>
      </c>
      <c r="AV20" s="29">
        <v>0.49</v>
      </c>
      <c r="AX20" s="17">
        <v>200</v>
      </c>
      <c r="AY20" s="17">
        <v>1</v>
      </c>
      <c r="AZ20" s="17">
        <v>2</v>
      </c>
      <c r="BA20" s="17">
        <v>24.3</v>
      </c>
      <c r="BB20" s="47">
        <v>15.220799999999997</v>
      </c>
      <c r="BC20" s="17">
        <v>0.56000000000000005</v>
      </c>
      <c r="BE20" s="3">
        <v>200</v>
      </c>
      <c r="BF20" s="3">
        <v>1</v>
      </c>
      <c r="BG20" s="3">
        <v>2</v>
      </c>
      <c r="BH20" s="3">
        <v>23.2</v>
      </c>
      <c r="BI20" s="48">
        <v>12.916799999999999</v>
      </c>
      <c r="BJ20" s="3">
        <v>0.52</v>
      </c>
      <c r="BL20" s="21">
        <v>200</v>
      </c>
      <c r="BM20" s="21">
        <v>1</v>
      </c>
      <c r="BN20" s="21">
        <v>2</v>
      </c>
      <c r="BO20" s="21">
        <v>26.5</v>
      </c>
      <c r="BP20" s="49">
        <v>15.220799999999997</v>
      </c>
      <c r="BQ20" s="21">
        <v>0.8</v>
      </c>
    </row>
    <row r="21" spans="1:69" x14ac:dyDescent="0.25">
      <c r="A21" s="2">
        <v>200</v>
      </c>
      <c r="B21" s="2">
        <v>1</v>
      </c>
      <c r="C21" s="2">
        <v>3</v>
      </c>
      <c r="D21" s="2">
        <v>23.43</v>
      </c>
      <c r="E21" s="45">
        <v>13.884479999999998</v>
      </c>
      <c r="F21" s="2">
        <v>1.18</v>
      </c>
      <c r="H21" s="29">
        <v>200</v>
      </c>
      <c r="I21" s="29">
        <v>1</v>
      </c>
      <c r="J21" s="29">
        <v>3</v>
      </c>
      <c r="K21" s="29">
        <v>16.46</v>
      </c>
      <c r="L21" s="46">
        <v>0</v>
      </c>
      <c r="M21" s="29">
        <v>0</v>
      </c>
      <c r="O21" s="17">
        <v>200</v>
      </c>
      <c r="P21" s="17">
        <v>1</v>
      </c>
      <c r="Q21" s="17">
        <v>3</v>
      </c>
      <c r="R21" s="17">
        <v>25.2</v>
      </c>
      <c r="S21" s="47">
        <v>0</v>
      </c>
      <c r="T21" s="17">
        <v>0</v>
      </c>
      <c r="U21" s="32"/>
      <c r="V21" s="3">
        <v>200</v>
      </c>
      <c r="W21" s="3">
        <v>1</v>
      </c>
      <c r="X21" s="3">
        <v>3</v>
      </c>
      <c r="Y21" s="3">
        <v>26.4</v>
      </c>
      <c r="Z21" s="48">
        <v>15.170399999999999</v>
      </c>
      <c r="AA21" s="3">
        <v>0.65</v>
      </c>
      <c r="AB21" s="32"/>
      <c r="AC21" s="21">
        <v>200</v>
      </c>
      <c r="AD21" s="21">
        <v>1</v>
      </c>
      <c r="AE21" s="21">
        <v>3</v>
      </c>
      <c r="AF21" s="21">
        <v>27.5</v>
      </c>
      <c r="AG21" s="49">
        <v>16.1784</v>
      </c>
      <c r="AH21" s="21">
        <v>0.79</v>
      </c>
      <c r="AI21" s="32"/>
      <c r="AJ21" s="2">
        <v>200</v>
      </c>
      <c r="AK21" s="2">
        <v>1</v>
      </c>
      <c r="AL21" s="2">
        <v>3</v>
      </c>
      <c r="AM21" s="2">
        <v>27.9</v>
      </c>
      <c r="AN21" s="45">
        <v>17.502263999999997</v>
      </c>
      <c r="AO21" s="2">
        <v>0.66</v>
      </c>
      <c r="AQ21" s="29">
        <v>200</v>
      </c>
      <c r="AR21" s="29">
        <v>1</v>
      </c>
      <c r="AS21" s="29">
        <v>3</v>
      </c>
      <c r="AT21" s="29">
        <v>24.2</v>
      </c>
      <c r="AU21" s="46">
        <v>13.003199999999998</v>
      </c>
      <c r="AV21" s="29">
        <v>0.52</v>
      </c>
      <c r="AX21" s="17">
        <v>200</v>
      </c>
      <c r="AY21" s="17">
        <v>1</v>
      </c>
      <c r="AZ21" s="17">
        <v>3</v>
      </c>
      <c r="BA21" s="17">
        <v>20.5</v>
      </c>
      <c r="BB21" s="47">
        <v>14.968799999999998</v>
      </c>
      <c r="BC21" s="17">
        <v>0.53</v>
      </c>
      <c r="BE21" s="3">
        <v>200</v>
      </c>
      <c r="BF21" s="3">
        <v>1</v>
      </c>
      <c r="BG21" s="3">
        <v>3</v>
      </c>
      <c r="BH21" s="3">
        <v>19.8</v>
      </c>
      <c r="BI21" s="48">
        <v>15.170399999999999</v>
      </c>
      <c r="BJ21" s="3">
        <v>0.51</v>
      </c>
      <c r="BL21" s="21">
        <v>200</v>
      </c>
      <c r="BM21" s="21">
        <v>1</v>
      </c>
      <c r="BN21" s="21">
        <v>3</v>
      </c>
      <c r="BO21" s="21">
        <v>28.3</v>
      </c>
      <c r="BP21" s="49">
        <v>12.959999999999999</v>
      </c>
      <c r="BQ21" s="21">
        <v>0.79</v>
      </c>
    </row>
    <row r="22" spans="1:69" x14ac:dyDescent="0.25">
      <c r="A22" s="2">
        <v>200</v>
      </c>
      <c r="B22" s="2">
        <v>1</v>
      </c>
      <c r="C22" s="2">
        <v>4</v>
      </c>
      <c r="D22" s="2">
        <v>23.5</v>
      </c>
      <c r="E22" s="45">
        <v>15.815519999999998</v>
      </c>
      <c r="F22" s="2"/>
      <c r="H22" s="29">
        <v>200</v>
      </c>
      <c r="I22" s="29">
        <v>1</v>
      </c>
      <c r="J22" s="29">
        <v>4</v>
      </c>
      <c r="K22" s="29">
        <v>18</v>
      </c>
      <c r="L22" s="46">
        <v>0</v>
      </c>
      <c r="M22" s="29">
        <v>0</v>
      </c>
      <c r="O22" s="17">
        <v>200</v>
      </c>
      <c r="P22" s="17">
        <v>1</v>
      </c>
      <c r="Q22" s="17">
        <v>4</v>
      </c>
      <c r="R22" s="17">
        <v>23.1</v>
      </c>
      <c r="S22" s="47">
        <v>0</v>
      </c>
      <c r="T22" s="17">
        <v>0</v>
      </c>
      <c r="U22" s="32"/>
      <c r="V22" s="3">
        <v>200</v>
      </c>
      <c r="W22" s="3">
        <v>1</v>
      </c>
      <c r="X22" s="3">
        <v>4</v>
      </c>
      <c r="Y22" s="3">
        <v>32.1</v>
      </c>
      <c r="Z22" s="48">
        <v>15.623999999999999</v>
      </c>
      <c r="AA22" s="3">
        <v>0.63</v>
      </c>
      <c r="AB22" s="32"/>
      <c r="AC22" s="21">
        <v>200</v>
      </c>
      <c r="AD22" s="21">
        <v>1</v>
      </c>
      <c r="AE22" s="21">
        <v>4</v>
      </c>
      <c r="AF22" s="21">
        <v>26.26</v>
      </c>
      <c r="AG22" s="49">
        <v>19.584</v>
      </c>
      <c r="AH22" s="21">
        <v>0.82</v>
      </c>
      <c r="AI22" s="32"/>
      <c r="AJ22" s="2">
        <v>200</v>
      </c>
      <c r="AK22" s="2">
        <v>1</v>
      </c>
      <c r="AL22" s="2">
        <v>4</v>
      </c>
      <c r="AM22" s="2">
        <v>22.1</v>
      </c>
      <c r="AN22" s="45">
        <v>15.920064</v>
      </c>
      <c r="AO22" s="2">
        <v>0.71</v>
      </c>
      <c r="AQ22" s="29">
        <v>200</v>
      </c>
      <c r="AR22" s="29">
        <v>1</v>
      </c>
      <c r="AS22" s="29">
        <v>4</v>
      </c>
      <c r="AT22" s="29">
        <v>21.16</v>
      </c>
      <c r="AU22" s="46">
        <v>13.046399999999998</v>
      </c>
      <c r="AV22" s="29">
        <v>0.44</v>
      </c>
      <c r="AX22" s="17">
        <v>200</v>
      </c>
      <c r="AY22" s="17">
        <v>1</v>
      </c>
      <c r="AZ22" s="17">
        <v>4</v>
      </c>
      <c r="BA22" s="17">
        <v>15.5</v>
      </c>
      <c r="BB22" s="47">
        <v>15.0192</v>
      </c>
      <c r="BC22" s="17">
        <v>0.5</v>
      </c>
      <c r="BE22" s="3">
        <v>200</v>
      </c>
      <c r="BF22" s="3">
        <v>1</v>
      </c>
      <c r="BG22" s="3">
        <v>4</v>
      </c>
      <c r="BH22" s="3">
        <v>21.16</v>
      </c>
      <c r="BI22" s="48">
        <v>13.176</v>
      </c>
      <c r="BJ22" s="3">
        <v>0.5</v>
      </c>
      <c r="BL22" s="21">
        <v>200</v>
      </c>
      <c r="BM22" s="21">
        <v>1</v>
      </c>
      <c r="BN22" s="21">
        <v>4</v>
      </c>
      <c r="BO22" s="21">
        <v>14.1</v>
      </c>
      <c r="BP22" s="49">
        <v>12.916799999999999</v>
      </c>
      <c r="BQ22" s="21">
        <v>0.82</v>
      </c>
    </row>
    <row r="23" spans="1:69" x14ac:dyDescent="0.25">
      <c r="A23" s="2">
        <v>0</v>
      </c>
      <c r="B23" s="2">
        <v>2</v>
      </c>
      <c r="C23" s="2">
        <v>1</v>
      </c>
      <c r="D23" s="2">
        <v>27.3</v>
      </c>
      <c r="E23" s="45">
        <v>10.799999999999999</v>
      </c>
      <c r="F23" s="2">
        <v>0.85</v>
      </c>
      <c r="H23" s="29">
        <v>0</v>
      </c>
      <c r="I23" s="29">
        <v>2</v>
      </c>
      <c r="J23" s="29">
        <v>1</v>
      </c>
      <c r="K23" s="29">
        <v>22.96</v>
      </c>
      <c r="L23" s="46">
        <v>22.337999999999997</v>
      </c>
      <c r="M23" s="29">
        <v>1.43</v>
      </c>
      <c r="O23" s="17">
        <v>0</v>
      </c>
      <c r="P23" s="17">
        <v>2</v>
      </c>
      <c r="Q23" s="17">
        <v>1</v>
      </c>
      <c r="R23" s="17">
        <v>23.43</v>
      </c>
      <c r="S23" s="47">
        <v>17.236799999999999</v>
      </c>
      <c r="T23" s="17">
        <v>0.96</v>
      </c>
      <c r="U23" s="32"/>
      <c r="V23" s="3">
        <v>0</v>
      </c>
      <c r="W23" s="3">
        <v>2</v>
      </c>
      <c r="X23" s="3">
        <v>1</v>
      </c>
      <c r="Y23" s="3">
        <v>37.5</v>
      </c>
      <c r="Z23" s="48">
        <v>16.077599999999997</v>
      </c>
      <c r="AA23" s="3">
        <v>0.79</v>
      </c>
      <c r="AB23" s="32"/>
      <c r="AC23" s="21">
        <v>0</v>
      </c>
      <c r="AD23" s="21">
        <v>2</v>
      </c>
      <c r="AE23" s="21">
        <v>1</v>
      </c>
      <c r="AF23" s="21">
        <v>28.5</v>
      </c>
      <c r="AG23" s="49">
        <v>18.489600000000003</v>
      </c>
      <c r="AH23" s="21">
        <v>0.8</v>
      </c>
      <c r="AI23" s="32"/>
      <c r="AJ23" s="2">
        <v>0</v>
      </c>
      <c r="AK23" s="2">
        <v>2</v>
      </c>
      <c r="AL23" s="2">
        <v>1</v>
      </c>
      <c r="AM23" s="2">
        <v>26.8</v>
      </c>
      <c r="AN23" s="45">
        <v>17.244935999999999</v>
      </c>
      <c r="AO23" s="2">
        <v>0.73</v>
      </c>
      <c r="AQ23" s="29">
        <v>0</v>
      </c>
      <c r="AR23" s="29">
        <v>2</v>
      </c>
      <c r="AS23" s="29">
        <v>1</v>
      </c>
      <c r="AT23" s="29">
        <v>26.8</v>
      </c>
      <c r="AU23" s="46">
        <v>16.581599999999998</v>
      </c>
      <c r="AV23" s="29">
        <v>0.78</v>
      </c>
      <c r="AX23" s="17">
        <v>0</v>
      </c>
      <c r="AY23" s="17">
        <v>2</v>
      </c>
      <c r="AZ23" s="17">
        <v>1</v>
      </c>
      <c r="BA23" s="17">
        <v>27.1</v>
      </c>
      <c r="BB23" s="47">
        <v>15.674399999999999</v>
      </c>
      <c r="BC23" s="17">
        <v>0.85</v>
      </c>
      <c r="BE23" s="3">
        <v>0</v>
      </c>
      <c r="BF23" s="3">
        <v>2</v>
      </c>
      <c r="BG23" s="3">
        <v>1</v>
      </c>
      <c r="BH23" s="3">
        <v>26.31</v>
      </c>
      <c r="BI23" s="48">
        <v>15.220799999999997</v>
      </c>
      <c r="BJ23" s="3">
        <v>0.81</v>
      </c>
      <c r="BL23" s="21">
        <v>0</v>
      </c>
      <c r="BM23" s="21">
        <v>2</v>
      </c>
      <c r="BN23" s="21">
        <v>1</v>
      </c>
      <c r="BO23" s="21">
        <v>19.8</v>
      </c>
      <c r="BP23" s="49">
        <v>15.220799999999997</v>
      </c>
      <c r="BQ23" s="21">
        <v>0.8</v>
      </c>
    </row>
    <row r="24" spans="1:69" x14ac:dyDescent="0.25">
      <c r="A24" s="2">
        <v>0</v>
      </c>
      <c r="B24" s="2">
        <v>2</v>
      </c>
      <c r="C24" s="2">
        <v>2</v>
      </c>
      <c r="D24" s="2">
        <v>22.5</v>
      </c>
      <c r="E24" s="45">
        <v>17.066880000000001</v>
      </c>
      <c r="F24" s="2">
        <v>1.1200000000000001</v>
      </c>
      <c r="H24" s="29">
        <v>0</v>
      </c>
      <c r="I24" s="29">
        <v>2</v>
      </c>
      <c r="J24" s="29">
        <v>2</v>
      </c>
      <c r="K24" s="29">
        <v>27.9</v>
      </c>
      <c r="L24" s="46">
        <v>17.891999999999999</v>
      </c>
      <c r="M24" s="29">
        <v>1.57</v>
      </c>
      <c r="O24" s="17">
        <v>0</v>
      </c>
      <c r="P24" s="17">
        <v>2</v>
      </c>
      <c r="Q24" s="17">
        <v>2</v>
      </c>
      <c r="R24" s="17">
        <v>27.7</v>
      </c>
      <c r="S24" s="47">
        <v>17.6904</v>
      </c>
      <c r="T24" s="17">
        <v>0.91</v>
      </c>
      <c r="U24" s="32"/>
      <c r="V24" s="3">
        <v>0</v>
      </c>
      <c r="W24" s="3">
        <v>2</v>
      </c>
      <c r="X24" s="3">
        <v>2</v>
      </c>
      <c r="Y24" s="3">
        <v>35.1</v>
      </c>
      <c r="Z24" s="48">
        <v>18.489600000000003</v>
      </c>
      <c r="AA24" s="3">
        <v>0.81</v>
      </c>
      <c r="AB24" s="32"/>
      <c r="AC24" s="21">
        <v>0</v>
      </c>
      <c r="AD24" s="21">
        <v>2</v>
      </c>
      <c r="AE24" s="21">
        <v>2</v>
      </c>
      <c r="AF24" s="21">
        <v>29</v>
      </c>
      <c r="AG24" s="49">
        <v>17.186399999999999</v>
      </c>
      <c r="AH24" s="21">
        <v>0.81</v>
      </c>
      <c r="AI24" s="32"/>
      <c r="AJ24" s="2">
        <v>0</v>
      </c>
      <c r="AK24" s="2">
        <v>2</v>
      </c>
      <c r="AL24" s="2">
        <v>2</v>
      </c>
      <c r="AM24" s="2">
        <v>21.4</v>
      </c>
      <c r="AN24" s="45">
        <v>16.838639999999998</v>
      </c>
      <c r="AO24" s="2">
        <v>0.78</v>
      </c>
      <c r="AQ24" s="29">
        <v>0</v>
      </c>
      <c r="AR24" s="29">
        <v>2</v>
      </c>
      <c r="AS24" s="29">
        <v>2</v>
      </c>
      <c r="AT24" s="29">
        <v>23.4</v>
      </c>
      <c r="AU24" s="46">
        <v>16.783199999999997</v>
      </c>
      <c r="AV24" s="29">
        <v>0.88</v>
      </c>
      <c r="AX24" s="17">
        <v>0</v>
      </c>
      <c r="AY24" s="17">
        <v>2</v>
      </c>
      <c r="AZ24" s="17">
        <v>2</v>
      </c>
      <c r="BA24" s="17">
        <v>20.75</v>
      </c>
      <c r="BB24" s="47">
        <v>12.6144</v>
      </c>
      <c r="BC24" s="17">
        <v>0.83</v>
      </c>
      <c r="BE24" s="3">
        <v>0</v>
      </c>
      <c r="BF24" s="3">
        <v>2</v>
      </c>
      <c r="BG24" s="3">
        <v>2</v>
      </c>
      <c r="BH24" s="3">
        <v>27.2</v>
      </c>
      <c r="BI24" s="48">
        <v>15.7248</v>
      </c>
      <c r="BJ24" s="3">
        <v>0.82</v>
      </c>
      <c r="BL24" s="21">
        <v>0</v>
      </c>
      <c r="BM24" s="21">
        <v>2</v>
      </c>
      <c r="BN24" s="21">
        <v>2</v>
      </c>
      <c r="BO24" s="21">
        <v>22.4</v>
      </c>
      <c r="BP24" s="49">
        <v>13.4352</v>
      </c>
      <c r="BQ24" s="21">
        <v>0.81</v>
      </c>
    </row>
    <row r="25" spans="1:69" x14ac:dyDescent="0.25">
      <c r="A25" s="2">
        <v>0</v>
      </c>
      <c r="B25" s="2">
        <v>2</v>
      </c>
      <c r="C25" s="2">
        <v>3</v>
      </c>
      <c r="D25" s="2">
        <v>21.56</v>
      </c>
      <c r="E25" s="45">
        <v>14.414399999999999</v>
      </c>
      <c r="F25" s="2">
        <v>0.7</v>
      </c>
      <c r="H25" s="29">
        <v>0</v>
      </c>
      <c r="I25" s="29">
        <v>2</v>
      </c>
      <c r="J25" s="29">
        <v>3</v>
      </c>
      <c r="K25" s="29">
        <v>26.26</v>
      </c>
      <c r="L25" s="46">
        <v>22.464000000000002</v>
      </c>
      <c r="M25" s="29">
        <v>1.32</v>
      </c>
      <c r="O25" s="17">
        <v>0</v>
      </c>
      <c r="P25" s="17">
        <v>2</v>
      </c>
      <c r="Q25" s="17">
        <v>3</v>
      </c>
      <c r="R25" s="17">
        <v>23.83</v>
      </c>
      <c r="S25" s="47">
        <v>19.699200000000001</v>
      </c>
      <c r="T25" s="17">
        <v>0.92</v>
      </c>
      <c r="U25" s="32"/>
      <c r="V25" s="3">
        <v>0</v>
      </c>
      <c r="W25" s="3">
        <v>2</v>
      </c>
      <c r="X25" s="3">
        <v>3</v>
      </c>
      <c r="Y25" s="3">
        <v>32.1</v>
      </c>
      <c r="Z25" s="48">
        <v>18.374399999999998</v>
      </c>
      <c r="AA25" s="3">
        <v>0.8</v>
      </c>
      <c r="AB25" s="32"/>
      <c r="AC25" s="21">
        <v>0</v>
      </c>
      <c r="AD25" s="21">
        <v>2</v>
      </c>
      <c r="AE25" s="21">
        <v>3</v>
      </c>
      <c r="AF25" s="21">
        <v>25.2</v>
      </c>
      <c r="AG25" s="49">
        <v>20.275200000000002</v>
      </c>
      <c r="AH25" s="21">
        <v>0.81</v>
      </c>
      <c r="AI25" s="32"/>
      <c r="AJ25" s="2">
        <v>0</v>
      </c>
      <c r="AK25" s="2">
        <v>2</v>
      </c>
      <c r="AL25" s="2">
        <v>3</v>
      </c>
      <c r="AM25" s="2">
        <v>20.399999999999999</v>
      </c>
      <c r="AN25" s="45">
        <v>16.1784</v>
      </c>
      <c r="AO25" s="2">
        <v>0.72</v>
      </c>
      <c r="AQ25" s="29">
        <v>0</v>
      </c>
      <c r="AR25" s="29">
        <v>2</v>
      </c>
      <c r="AS25" s="29">
        <v>3</v>
      </c>
      <c r="AT25" s="29">
        <v>24.06</v>
      </c>
      <c r="AU25" s="46">
        <v>19.180800000000001</v>
      </c>
      <c r="AV25" s="29">
        <v>0.81</v>
      </c>
      <c r="AX25" s="17">
        <v>0</v>
      </c>
      <c r="AY25" s="17">
        <v>2</v>
      </c>
      <c r="AZ25" s="17">
        <v>3</v>
      </c>
      <c r="BA25" s="17">
        <v>15.86</v>
      </c>
      <c r="BB25" s="47">
        <v>15.170399999999999</v>
      </c>
      <c r="BC25" s="17">
        <v>0.82</v>
      </c>
      <c r="BE25" s="3">
        <v>0</v>
      </c>
      <c r="BF25" s="3">
        <v>2</v>
      </c>
      <c r="BG25" s="3">
        <v>3</v>
      </c>
      <c r="BH25" s="3">
        <v>21.8</v>
      </c>
      <c r="BI25" s="48">
        <v>13.003199999999998</v>
      </c>
      <c r="BJ25" s="3">
        <v>0.82</v>
      </c>
      <c r="BL25" s="21">
        <v>0</v>
      </c>
      <c r="BM25" s="21">
        <v>2</v>
      </c>
      <c r="BN25" s="21">
        <v>3</v>
      </c>
      <c r="BO25" s="21">
        <v>26.7</v>
      </c>
      <c r="BP25" s="49">
        <v>15.220799999999997</v>
      </c>
      <c r="BQ25" s="21">
        <v>0.82</v>
      </c>
    </row>
    <row r="26" spans="1:69" x14ac:dyDescent="0.25">
      <c r="A26" s="2">
        <v>0</v>
      </c>
      <c r="B26" s="2">
        <v>2</v>
      </c>
      <c r="C26" s="2">
        <v>4</v>
      </c>
      <c r="D26" s="2">
        <v>23.33</v>
      </c>
      <c r="E26" s="45">
        <v>12.499200000000002</v>
      </c>
      <c r="F26" s="2">
        <v>1.31</v>
      </c>
      <c r="H26" s="29">
        <v>0</v>
      </c>
      <c r="I26" s="29">
        <v>2</v>
      </c>
      <c r="J26" s="29">
        <v>4</v>
      </c>
      <c r="K26" s="29">
        <v>30.9</v>
      </c>
      <c r="L26" s="46">
        <v>13.8348</v>
      </c>
      <c r="M26" s="29">
        <v>1.1599999999999999</v>
      </c>
      <c r="O26" s="17">
        <v>0</v>
      </c>
      <c r="P26" s="17">
        <v>2</v>
      </c>
      <c r="Q26" s="17">
        <v>4</v>
      </c>
      <c r="R26" s="17">
        <v>28.46</v>
      </c>
      <c r="S26" s="47">
        <v>19.699200000000001</v>
      </c>
      <c r="T26" s="17">
        <v>0.98</v>
      </c>
      <c r="U26" s="32"/>
      <c r="V26" s="3">
        <v>0</v>
      </c>
      <c r="W26" s="3">
        <v>2</v>
      </c>
      <c r="X26" s="3">
        <v>4</v>
      </c>
      <c r="Y26" s="3">
        <v>29.4</v>
      </c>
      <c r="Z26" s="48">
        <v>15.976799999999997</v>
      </c>
      <c r="AA26" s="3">
        <v>0.8</v>
      </c>
      <c r="AB26" s="32"/>
      <c r="AC26" s="21">
        <v>0</v>
      </c>
      <c r="AD26" s="21">
        <v>2</v>
      </c>
      <c r="AE26" s="21">
        <v>4</v>
      </c>
      <c r="AF26" s="21">
        <v>19.399999999999999</v>
      </c>
      <c r="AG26" s="49">
        <v>17.186399999999999</v>
      </c>
      <c r="AH26" s="21">
        <v>0.8</v>
      </c>
      <c r="AI26" s="32"/>
      <c r="AJ26" s="2">
        <v>0</v>
      </c>
      <c r="AK26" s="2">
        <v>2</v>
      </c>
      <c r="AL26" s="2">
        <v>4</v>
      </c>
      <c r="AM26" s="2">
        <v>22.4</v>
      </c>
      <c r="AN26" s="45">
        <v>17.221679999999999</v>
      </c>
      <c r="AO26" s="2">
        <v>0.72</v>
      </c>
      <c r="AQ26" s="29">
        <v>0</v>
      </c>
      <c r="AR26" s="29">
        <v>2</v>
      </c>
      <c r="AS26" s="29">
        <v>4</v>
      </c>
      <c r="AT26" s="29">
        <v>29.56</v>
      </c>
      <c r="AU26" s="46">
        <v>18.950399999999998</v>
      </c>
      <c r="AV26" s="29">
        <v>0.99</v>
      </c>
      <c r="AX26" s="17">
        <v>0</v>
      </c>
      <c r="AY26" s="17">
        <v>2</v>
      </c>
      <c r="AZ26" s="17">
        <v>4</v>
      </c>
      <c r="BA26" s="17">
        <v>15.73</v>
      </c>
      <c r="BB26" s="47">
        <v>15.674399999999999</v>
      </c>
      <c r="BC26" s="17">
        <v>0.82</v>
      </c>
      <c r="BE26" s="3">
        <v>0</v>
      </c>
      <c r="BF26" s="3">
        <v>2</v>
      </c>
      <c r="BG26" s="3">
        <v>4</v>
      </c>
      <c r="BH26" s="3">
        <v>25.2</v>
      </c>
      <c r="BI26" s="48">
        <v>15.220799999999997</v>
      </c>
      <c r="BJ26" s="3">
        <v>0.82</v>
      </c>
      <c r="BL26" s="21">
        <v>0</v>
      </c>
      <c r="BM26" s="21">
        <v>2</v>
      </c>
      <c r="BN26" s="21">
        <v>4</v>
      </c>
      <c r="BO26" s="21">
        <v>24.4</v>
      </c>
      <c r="BP26" s="49">
        <v>15.573599999999999</v>
      </c>
      <c r="BQ26" s="21">
        <v>0.81</v>
      </c>
    </row>
    <row r="27" spans="1:69" x14ac:dyDescent="0.25">
      <c r="A27" s="2">
        <v>100</v>
      </c>
      <c r="B27" s="2">
        <v>2</v>
      </c>
      <c r="C27" s="2">
        <v>1</v>
      </c>
      <c r="D27" s="2">
        <v>27.96</v>
      </c>
      <c r="E27" s="45">
        <v>18.711359999999999</v>
      </c>
      <c r="F27" s="2">
        <v>0.81</v>
      </c>
      <c r="H27" s="29">
        <v>100</v>
      </c>
      <c r="I27" s="29">
        <v>2</v>
      </c>
      <c r="J27" s="29">
        <v>1</v>
      </c>
      <c r="K27" s="29">
        <v>18.63</v>
      </c>
      <c r="L27" s="46">
        <v>14.578704</v>
      </c>
      <c r="M27" s="29">
        <v>0.66</v>
      </c>
      <c r="O27" s="17">
        <v>100</v>
      </c>
      <c r="P27" s="17">
        <v>2</v>
      </c>
      <c r="Q27" s="17">
        <v>1</v>
      </c>
      <c r="R27" s="17">
        <v>26.2</v>
      </c>
      <c r="S27" s="47">
        <v>6.3648000000000007</v>
      </c>
      <c r="T27" s="17">
        <v>0.89</v>
      </c>
      <c r="U27" s="32"/>
      <c r="V27" s="3">
        <v>100</v>
      </c>
      <c r="W27" s="3">
        <v>2</v>
      </c>
      <c r="X27" s="3">
        <v>1</v>
      </c>
      <c r="Y27" s="3">
        <v>21.2</v>
      </c>
      <c r="Z27" s="48">
        <v>18.489600000000003</v>
      </c>
      <c r="AA27" s="3">
        <v>0.72</v>
      </c>
      <c r="AB27" s="32"/>
      <c r="AC27" s="21">
        <v>100</v>
      </c>
      <c r="AD27" s="21">
        <v>2</v>
      </c>
      <c r="AE27" s="21">
        <v>1</v>
      </c>
      <c r="AF27" s="21">
        <v>19.7</v>
      </c>
      <c r="AG27" s="49">
        <v>18.547200000000004</v>
      </c>
      <c r="AH27" s="21">
        <v>0.79</v>
      </c>
      <c r="AI27" s="32"/>
      <c r="AJ27" s="2">
        <v>100</v>
      </c>
      <c r="AK27" s="2">
        <v>2</v>
      </c>
      <c r="AL27" s="2">
        <v>1</v>
      </c>
      <c r="AM27" s="2">
        <v>26.7</v>
      </c>
      <c r="AN27" s="45">
        <v>16.460927999999999</v>
      </c>
      <c r="AO27" s="2">
        <v>0.81</v>
      </c>
      <c r="AQ27" s="29">
        <v>100</v>
      </c>
      <c r="AR27" s="29">
        <v>2</v>
      </c>
      <c r="AS27" s="29">
        <v>1</v>
      </c>
      <c r="AT27" s="29">
        <v>28.5</v>
      </c>
      <c r="AU27" s="46">
        <v>16.2288</v>
      </c>
      <c r="AV27" s="29">
        <v>0.6</v>
      </c>
      <c r="AX27" s="17">
        <v>100</v>
      </c>
      <c r="AY27" s="17">
        <v>2</v>
      </c>
      <c r="AZ27" s="17">
        <v>1</v>
      </c>
      <c r="BA27" s="17">
        <v>18.399999999999999</v>
      </c>
      <c r="BB27" s="47">
        <v>15.170399999999999</v>
      </c>
      <c r="BC27" s="17">
        <v>0.77</v>
      </c>
      <c r="BE27" s="3">
        <v>100</v>
      </c>
      <c r="BF27" s="3">
        <v>2</v>
      </c>
      <c r="BG27" s="3">
        <v>1</v>
      </c>
      <c r="BH27" s="3">
        <v>24.3</v>
      </c>
      <c r="BI27" s="48">
        <v>15.170399999999999</v>
      </c>
      <c r="BJ27" s="3">
        <v>0.57999999999999996</v>
      </c>
      <c r="BL27" s="21">
        <v>100</v>
      </c>
      <c r="BM27" s="21">
        <v>2</v>
      </c>
      <c r="BN27" s="21">
        <v>1</v>
      </c>
      <c r="BO27" s="21">
        <v>18.2</v>
      </c>
      <c r="BP27" s="49">
        <v>15.170399999999999</v>
      </c>
      <c r="BQ27" s="21">
        <v>0.79</v>
      </c>
    </row>
    <row r="28" spans="1:69" x14ac:dyDescent="0.25">
      <c r="A28" s="2">
        <v>100</v>
      </c>
      <c r="B28" s="2">
        <v>2</v>
      </c>
      <c r="C28" s="2">
        <v>2</v>
      </c>
      <c r="D28" s="2">
        <v>26.83</v>
      </c>
      <c r="E28" s="45">
        <v>17.690975999999999</v>
      </c>
      <c r="F28" s="2">
        <v>1.27</v>
      </c>
      <c r="H28" s="29">
        <v>100</v>
      </c>
      <c r="I28" s="29">
        <v>2</v>
      </c>
      <c r="J28" s="29">
        <v>2</v>
      </c>
      <c r="K28" s="29">
        <v>25.03</v>
      </c>
      <c r="L28" s="46">
        <v>18.485351999999999</v>
      </c>
      <c r="M28" s="29">
        <v>0.44</v>
      </c>
      <c r="O28" s="17">
        <v>100</v>
      </c>
      <c r="P28" s="17">
        <v>2</v>
      </c>
      <c r="Q28" s="17">
        <v>2</v>
      </c>
      <c r="R28" s="17">
        <v>19.600000000000001</v>
      </c>
      <c r="S28" s="47">
        <v>6.1055999999999999</v>
      </c>
      <c r="T28" s="17">
        <v>0.89</v>
      </c>
      <c r="U28" s="32"/>
      <c r="V28" s="3">
        <v>100</v>
      </c>
      <c r="W28" s="3">
        <v>2</v>
      </c>
      <c r="X28" s="3">
        <v>2</v>
      </c>
      <c r="Y28" s="3">
        <v>24.26</v>
      </c>
      <c r="Z28" s="48">
        <v>15.825599999999998</v>
      </c>
      <c r="AA28" s="3">
        <v>0.73</v>
      </c>
      <c r="AB28" s="32"/>
      <c r="AC28" s="21">
        <v>100</v>
      </c>
      <c r="AD28" s="21">
        <v>2</v>
      </c>
      <c r="AE28" s="21">
        <v>2</v>
      </c>
      <c r="AF28" s="21">
        <v>23.4</v>
      </c>
      <c r="AG28" s="49">
        <v>17.236799999999999</v>
      </c>
      <c r="AH28" s="21">
        <v>0.8</v>
      </c>
      <c r="AI28" s="32"/>
      <c r="AJ28" s="2">
        <v>100</v>
      </c>
      <c r="AK28" s="2">
        <v>2</v>
      </c>
      <c r="AL28" s="2">
        <v>2</v>
      </c>
      <c r="AM28" s="2">
        <v>24.1</v>
      </c>
      <c r="AN28" s="45">
        <v>15.619823999999998</v>
      </c>
      <c r="AO28" s="2">
        <v>0.9</v>
      </c>
      <c r="AQ28" s="29">
        <v>100</v>
      </c>
      <c r="AR28" s="29">
        <v>2</v>
      </c>
      <c r="AS28" s="29">
        <v>2</v>
      </c>
      <c r="AT28" s="29">
        <v>25.93</v>
      </c>
      <c r="AU28" s="46">
        <v>15.674399999999999</v>
      </c>
      <c r="AV28" s="29">
        <v>0.62</v>
      </c>
      <c r="AX28" s="17">
        <v>100</v>
      </c>
      <c r="AY28" s="17">
        <v>2</v>
      </c>
      <c r="AZ28" s="17">
        <v>2</v>
      </c>
      <c r="BA28" s="17">
        <v>19.3</v>
      </c>
      <c r="BB28" s="47">
        <v>14.716799999999997</v>
      </c>
      <c r="BC28" s="17">
        <v>0.72</v>
      </c>
      <c r="BE28" s="3">
        <v>100</v>
      </c>
      <c r="BF28" s="3">
        <v>2</v>
      </c>
      <c r="BG28" s="3">
        <v>2</v>
      </c>
      <c r="BH28" s="3">
        <v>22.1</v>
      </c>
      <c r="BI28" s="48">
        <v>13.046399999999998</v>
      </c>
      <c r="BJ28" s="3">
        <v>0.59</v>
      </c>
      <c r="BL28" s="21">
        <v>100</v>
      </c>
      <c r="BM28" s="21">
        <v>2</v>
      </c>
      <c r="BN28" s="21">
        <v>2</v>
      </c>
      <c r="BO28" s="21">
        <v>24.6</v>
      </c>
      <c r="BP28" s="49">
        <v>15.2712</v>
      </c>
      <c r="BQ28" s="21">
        <v>0.82</v>
      </c>
    </row>
    <row r="29" spans="1:69" x14ac:dyDescent="0.25">
      <c r="A29" s="2">
        <v>100</v>
      </c>
      <c r="B29" s="2">
        <v>2</v>
      </c>
      <c r="C29" s="2">
        <v>3</v>
      </c>
      <c r="D29" s="2">
        <v>19.760000000000002</v>
      </c>
      <c r="E29" s="45">
        <v>11.015999999999998</v>
      </c>
      <c r="F29" s="2">
        <v>0.4</v>
      </c>
      <c r="H29" s="29">
        <v>100</v>
      </c>
      <c r="I29" s="29">
        <v>2</v>
      </c>
      <c r="J29" s="29">
        <v>3</v>
      </c>
      <c r="K29" s="29">
        <v>20.5</v>
      </c>
      <c r="L29" s="46">
        <v>14.546016000000002</v>
      </c>
      <c r="M29" s="29">
        <v>0.56000000000000005</v>
      </c>
      <c r="O29" s="17">
        <v>100</v>
      </c>
      <c r="P29" s="17">
        <v>2</v>
      </c>
      <c r="Q29" s="17">
        <v>3</v>
      </c>
      <c r="R29" s="17">
        <v>25.2</v>
      </c>
      <c r="S29" s="47">
        <v>6.2784000000000004</v>
      </c>
      <c r="T29" s="17">
        <v>0.84</v>
      </c>
      <c r="U29" s="32"/>
      <c r="V29" s="3">
        <v>100</v>
      </c>
      <c r="W29" s="3">
        <v>2</v>
      </c>
      <c r="X29" s="3">
        <v>3</v>
      </c>
      <c r="Y29" s="3">
        <v>27.3</v>
      </c>
      <c r="Z29" s="48">
        <v>16.1784</v>
      </c>
      <c r="AA29" s="3">
        <v>0.72</v>
      </c>
      <c r="AB29" s="32"/>
      <c r="AC29" s="21">
        <v>100</v>
      </c>
      <c r="AD29" s="21">
        <v>2</v>
      </c>
      <c r="AE29" s="21">
        <v>3</v>
      </c>
      <c r="AF29" s="21">
        <v>21.3</v>
      </c>
      <c r="AG29" s="49">
        <v>19.065600000000003</v>
      </c>
      <c r="AH29" s="21">
        <v>0.81</v>
      </c>
      <c r="AI29" s="32"/>
      <c r="AJ29" s="2">
        <v>100</v>
      </c>
      <c r="AK29" s="2">
        <v>2</v>
      </c>
      <c r="AL29" s="2">
        <v>3</v>
      </c>
      <c r="AM29" s="2">
        <v>18.7</v>
      </c>
      <c r="AN29" s="45">
        <v>17.457479999999997</v>
      </c>
      <c r="AO29" s="2">
        <v>0.87</v>
      </c>
      <c r="AQ29" s="29">
        <v>100</v>
      </c>
      <c r="AR29" s="29">
        <v>2</v>
      </c>
      <c r="AS29" s="29">
        <v>3</v>
      </c>
      <c r="AT29" s="29">
        <v>20.96</v>
      </c>
      <c r="AU29" s="46">
        <v>15.674399999999999</v>
      </c>
      <c r="AV29" s="29">
        <v>0.59</v>
      </c>
      <c r="AX29" s="17">
        <v>100</v>
      </c>
      <c r="AY29" s="17">
        <v>2</v>
      </c>
      <c r="AZ29" s="17">
        <v>3</v>
      </c>
      <c r="BA29" s="17">
        <v>20.100000000000001</v>
      </c>
      <c r="BB29" s="47">
        <v>14.565599999999996</v>
      </c>
      <c r="BC29" s="17">
        <v>0.7</v>
      </c>
      <c r="BE29" s="3">
        <v>100</v>
      </c>
      <c r="BF29" s="3">
        <v>2</v>
      </c>
      <c r="BG29" s="3">
        <v>3</v>
      </c>
      <c r="BH29" s="3">
        <v>26.3</v>
      </c>
      <c r="BI29" s="48">
        <v>13.089599999999999</v>
      </c>
      <c r="BJ29" s="3">
        <v>0.56999999999999995</v>
      </c>
      <c r="BL29" s="21">
        <v>100</v>
      </c>
      <c r="BM29" s="21">
        <v>2</v>
      </c>
      <c r="BN29" s="21">
        <v>3</v>
      </c>
      <c r="BO29" s="21">
        <v>28.1</v>
      </c>
      <c r="BP29" s="49">
        <v>12.916799999999999</v>
      </c>
      <c r="BQ29" s="21">
        <v>0.8</v>
      </c>
    </row>
    <row r="30" spans="1:69" x14ac:dyDescent="0.25">
      <c r="A30" s="2">
        <v>100</v>
      </c>
      <c r="B30" s="2">
        <v>2</v>
      </c>
      <c r="C30" s="2">
        <v>4</v>
      </c>
      <c r="D30" s="2">
        <v>22.63</v>
      </c>
      <c r="E30" s="45">
        <v>20.079360000000001</v>
      </c>
      <c r="F30" s="2">
        <v>0.36</v>
      </c>
      <c r="H30" s="29">
        <v>100</v>
      </c>
      <c r="I30" s="29">
        <v>2</v>
      </c>
      <c r="J30" s="29">
        <v>4</v>
      </c>
      <c r="K30" s="29">
        <v>20.059999999999999</v>
      </c>
      <c r="L30" s="46">
        <v>16.605</v>
      </c>
      <c r="M30" s="29">
        <v>0.74</v>
      </c>
      <c r="O30" s="17">
        <v>100</v>
      </c>
      <c r="P30" s="17">
        <v>2</v>
      </c>
      <c r="Q30" s="17">
        <v>4</v>
      </c>
      <c r="R30" s="17">
        <v>20.059999999999999</v>
      </c>
      <c r="S30" s="47">
        <v>5.8175999999999997</v>
      </c>
      <c r="T30" s="17">
        <v>0.79</v>
      </c>
      <c r="U30" s="32"/>
      <c r="V30" s="3">
        <v>100</v>
      </c>
      <c r="W30" s="3">
        <v>2</v>
      </c>
      <c r="X30" s="3">
        <v>4</v>
      </c>
      <c r="Y30" s="3">
        <v>29.4</v>
      </c>
      <c r="Z30" s="48">
        <v>15.170399999999999</v>
      </c>
      <c r="AA30" s="3">
        <v>0.72</v>
      </c>
      <c r="AB30" s="32"/>
      <c r="AC30" s="21">
        <v>100</v>
      </c>
      <c r="AD30" s="21">
        <v>2</v>
      </c>
      <c r="AE30" s="21">
        <v>4</v>
      </c>
      <c r="AF30" s="21">
        <v>19.2</v>
      </c>
      <c r="AG30" s="49">
        <v>16.2288</v>
      </c>
      <c r="AH30" s="21">
        <v>0.81</v>
      </c>
      <c r="AI30" s="32"/>
      <c r="AJ30" s="2">
        <v>100</v>
      </c>
      <c r="AK30" s="2">
        <v>2</v>
      </c>
      <c r="AL30" s="2">
        <v>4</v>
      </c>
      <c r="AM30" s="2">
        <v>25.13</v>
      </c>
      <c r="AN30" s="45">
        <v>16.903295999999997</v>
      </c>
      <c r="AO30" s="2">
        <v>0.61</v>
      </c>
      <c r="AQ30" s="29">
        <v>100</v>
      </c>
      <c r="AR30" s="29">
        <v>2</v>
      </c>
      <c r="AS30" s="29">
        <v>4</v>
      </c>
      <c r="AT30" s="29">
        <v>35.729999999999997</v>
      </c>
      <c r="AU30" s="46">
        <v>15.7752</v>
      </c>
      <c r="AV30" s="29">
        <v>0.59</v>
      </c>
      <c r="AX30" s="17">
        <v>100</v>
      </c>
      <c r="AY30" s="17">
        <v>2</v>
      </c>
      <c r="AZ30" s="17">
        <v>4</v>
      </c>
      <c r="BA30" s="17">
        <v>20.83</v>
      </c>
      <c r="BB30" s="47">
        <v>15.220799999999997</v>
      </c>
      <c r="BC30" s="17">
        <v>0.74</v>
      </c>
      <c r="BE30" s="3">
        <v>100</v>
      </c>
      <c r="BF30" s="3">
        <v>2</v>
      </c>
      <c r="BG30" s="3">
        <v>4</v>
      </c>
      <c r="BH30" s="3">
        <v>27.14</v>
      </c>
      <c r="BI30" s="48">
        <v>12.700799999999997</v>
      </c>
      <c r="BJ30" s="3">
        <v>0.57999999999999996</v>
      </c>
      <c r="BL30" s="21">
        <v>100</v>
      </c>
      <c r="BM30" s="21">
        <v>2</v>
      </c>
      <c r="BN30" s="21">
        <v>4</v>
      </c>
      <c r="BO30" s="21">
        <v>19.2</v>
      </c>
      <c r="BP30" s="49">
        <v>12.916799999999999</v>
      </c>
      <c r="BQ30" s="21">
        <v>0.81</v>
      </c>
    </row>
    <row r="31" spans="1:69" x14ac:dyDescent="0.25">
      <c r="A31" s="2">
        <v>150</v>
      </c>
      <c r="B31" s="2">
        <v>2</v>
      </c>
      <c r="C31" s="2">
        <v>1</v>
      </c>
      <c r="D31" s="2">
        <v>35.229999999999997</v>
      </c>
      <c r="E31" s="45">
        <v>8.3106000000000009</v>
      </c>
      <c r="F31" s="2">
        <v>1.21</v>
      </c>
      <c r="H31" s="29">
        <v>150</v>
      </c>
      <c r="I31" s="29">
        <v>2</v>
      </c>
      <c r="J31" s="29">
        <v>1</v>
      </c>
      <c r="K31" s="29">
        <v>18.329999999999998</v>
      </c>
      <c r="L31" s="46">
        <v>15.274655999999997</v>
      </c>
      <c r="M31" s="29">
        <v>0.5</v>
      </c>
      <c r="O31" s="17">
        <v>150</v>
      </c>
      <c r="P31" s="17">
        <v>2</v>
      </c>
      <c r="Q31" s="17">
        <v>1</v>
      </c>
      <c r="R31" s="17">
        <v>23.16</v>
      </c>
      <c r="S31" s="47">
        <v>0</v>
      </c>
      <c r="T31" s="17">
        <v>0.18</v>
      </c>
      <c r="U31" s="32"/>
      <c r="V31" s="3">
        <v>150</v>
      </c>
      <c r="W31" s="3">
        <v>2</v>
      </c>
      <c r="X31" s="3">
        <v>1</v>
      </c>
      <c r="Y31" s="3">
        <v>31.2</v>
      </c>
      <c r="Z31" s="48">
        <v>15.7248</v>
      </c>
      <c r="AA31" s="3">
        <v>0.65</v>
      </c>
      <c r="AB31" s="32"/>
      <c r="AC31" s="21">
        <v>150</v>
      </c>
      <c r="AD31" s="21">
        <v>2</v>
      </c>
      <c r="AE31" s="21">
        <v>1</v>
      </c>
      <c r="AF31" s="21">
        <v>27.1</v>
      </c>
      <c r="AG31" s="49">
        <v>18.489600000000003</v>
      </c>
      <c r="AH31" s="21">
        <v>0.81</v>
      </c>
      <c r="AI31" s="32"/>
      <c r="AJ31" s="2">
        <v>150</v>
      </c>
      <c r="AK31" s="2">
        <v>2</v>
      </c>
      <c r="AL31" s="2">
        <v>1</v>
      </c>
      <c r="AM31" s="2">
        <v>34.229999999999997</v>
      </c>
      <c r="AN31" s="45">
        <v>17.978904</v>
      </c>
      <c r="AO31" s="2">
        <v>0.5</v>
      </c>
      <c r="AQ31" s="29">
        <v>150</v>
      </c>
      <c r="AR31" s="29">
        <v>2</v>
      </c>
      <c r="AS31" s="29">
        <v>1</v>
      </c>
      <c r="AT31" s="29">
        <v>26.13</v>
      </c>
      <c r="AU31" s="46">
        <v>13.089599999999999</v>
      </c>
      <c r="AV31" s="29">
        <v>0.49</v>
      </c>
      <c r="AX31" s="17">
        <v>150</v>
      </c>
      <c r="AY31" s="17">
        <v>2</v>
      </c>
      <c r="AZ31" s="17">
        <v>1</v>
      </c>
      <c r="BA31" s="17">
        <v>21.15</v>
      </c>
      <c r="BB31" s="47">
        <v>15.674399999999999</v>
      </c>
      <c r="BC31" s="17">
        <v>0.64</v>
      </c>
      <c r="BE31" s="3">
        <v>150</v>
      </c>
      <c r="BF31" s="3">
        <v>2</v>
      </c>
      <c r="BG31" s="3">
        <v>1</v>
      </c>
      <c r="BH31" s="3">
        <v>24.2</v>
      </c>
      <c r="BI31" s="48">
        <v>15.069599999999996</v>
      </c>
      <c r="BJ31" s="3">
        <v>0.56999999999999995</v>
      </c>
      <c r="BL31" s="21">
        <v>150</v>
      </c>
      <c r="BM31" s="21">
        <v>2</v>
      </c>
      <c r="BN31" s="21">
        <v>1</v>
      </c>
      <c r="BO31" s="21">
        <v>21.41</v>
      </c>
      <c r="BP31" s="49">
        <v>15.12</v>
      </c>
      <c r="BQ31" s="21">
        <v>0.84</v>
      </c>
    </row>
    <row r="32" spans="1:69" x14ac:dyDescent="0.25">
      <c r="A32" s="2">
        <v>150</v>
      </c>
      <c r="B32" s="2">
        <v>2</v>
      </c>
      <c r="C32" s="2">
        <v>2</v>
      </c>
      <c r="D32" s="2">
        <v>20.2</v>
      </c>
      <c r="E32" s="45">
        <v>17.781047999999998</v>
      </c>
      <c r="F32" s="2">
        <v>0.6</v>
      </c>
      <c r="H32" s="29">
        <v>150</v>
      </c>
      <c r="I32" s="29">
        <v>2</v>
      </c>
      <c r="J32" s="29">
        <v>2</v>
      </c>
      <c r="K32" s="29">
        <v>19.100000000000001</v>
      </c>
      <c r="L32" s="46">
        <v>7.83216</v>
      </c>
      <c r="M32" s="29">
        <v>0.3</v>
      </c>
      <c r="O32" s="17">
        <v>150</v>
      </c>
      <c r="P32" s="17">
        <v>2</v>
      </c>
      <c r="Q32" s="17">
        <v>2</v>
      </c>
      <c r="R32" s="17">
        <v>15.9</v>
      </c>
      <c r="S32" s="47">
        <v>0</v>
      </c>
      <c r="T32" s="17">
        <v>0.11</v>
      </c>
      <c r="U32" s="32"/>
      <c r="V32" s="3">
        <v>150</v>
      </c>
      <c r="W32" s="3">
        <v>2</v>
      </c>
      <c r="X32" s="3">
        <v>2</v>
      </c>
      <c r="Y32" s="3">
        <v>35.4</v>
      </c>
      <c r="Z32" s="48">
        <v>15.7752</v>
      </c>
      <c r="AA32" s="3">
        <v>0.65</v>
      </c>
      <c r="AB32" s="32"/>
      <c r="AC32" s="21">
        <v>150</v>
      </c>
      <c r="AD32" s="21">
        <v>2</v>
      </c>
      <c r="AE32" s="21">
        <v>2</v>
      </c>
      <c r="AF32" s="21">
        <v>25.5</v>
      </c>
      <c r="AG32" s="49">
        <v>16.581599999999998</v>
      </c>
      <c r="AH32" s="21">
        <v>0.82</v>
      </c>
      <c r="AI32" s="32"/>
      <c r="AJ32" s="2">
        <v>150</v>
      </c>
      <c r="AK32" s="2">
        <v>2</v>
      </c>
      <c r="AL32" s="2">
        <v>2</v>
      </c>
      <c r="AM32" s="2">
        <v>19.100000000000001</v>
      </c>
      <c r="AN32" s="45">
        <v>16.892064000000001</v>
      </c>
      <c r="AO32" s="2">
        <v>0.71</v>
      </c>
      <c r="AQ32" s="29">
        <v>150</v>
      </c>
      <c r="AR32" s="29">
        <v>2</v>
      </c>
      <c r="AS32" s="29">
        <v>2</v>
      </c>
      <c r="AT32" s="29">
        <v>25.33</v>
      </c>
      <c r="AU32" s="46">
        <v>13.478399999999999</v>
      </c>
      <c r="AV32" s="29">
        <v>0.43</v>
      </c>
      <c r="AX32" s="17">
        <v>150</v>
      </c>
      <c r="AY32" s="17">
        <v>2</v>
      </c>
      <c r="AZ32" s="17">
        <v>2</v>
      </c>
      <c r="BA32" s="17">
        <v>22.8</v>
      </c>
      <c r="BB32" s="47">
        <v>14.716799999999997</v>
      </c>
      <c r="BC32" s="17">
        <v>0.6</v>
      </c>
      <c r="BE32" s="3">
        <v>150</v>
      </c>
      <c r="BF32" s="3">
        <v>2</v>
      </c>
      <c r="BG32" s="3">
        <v>2</v>
      </c>
      <c r="BH32" s="3">
        <v>26.3</v>
      </c>
      <c r="BI32" s="48">
        <v>12.873599999999998</v>
      </c>
      <c r="BJ32" s="3">
        <v>0.53</v>
      </c>
      <c r="BL32" s="21">
        <v>150</v>
      </c>
      <c r="BM32" s="21">
        <v>2</v>
      </c>
      <c r="BN32" s="21">
        <v>2</v>
      </c>
      <c r="BO32" s="21">
        <v>22.32</v>
      </c>
      <c r="BP32" s="49">
        <v>15.220799999999997</v>
      </c>
      <c r="BQ32" s="21">
        <v>0.82</v>
      </c>
    </row>
    <row r="33" spans="1:69" x14ac:dyDescent="0.25">
      <c r="A33" s="2">
        <v>150</v>
      </c>
      <c r="B33" s="2">
        <v>2</v>
      </c>
      <c r="C33" s="2">
        <v>3</v>
      </c>
      <c r="D33" s="2">
        <v>20.86</v>
      </c>
      <c r="E33" s="45">
        <v>16.495919999999998</v>
      </c>
      <c r="F33" s="2">
        <v>0.59</v>
      </c>
      <c r="H33" s="29">
        <v>150</v>
      </c>
      <c r="I33" s="29">
        <v>2</v>
      </c>
      <c r="J33" s="29">
        <v>3</v>
      </c>
      <c r="K33" s="29">
        <v>21.66</v>
      </c>
      <c r="L33" s="46">
        <v>7.6161600000000007</v>
      </c>
      <c r="M33" s="29">
        <v>0.5</v>
      </c>
      <c r="O33" s="17">
        <v>150</v>
      </c>
      <c r="P33" s="17">
        <v>2</v>
      </c>
      <c r="Q33" s="17">
        <v>3</v>
      </c>
      <c r="R33" s="17">
        <v>26.1</v>
      </c>
      <c r="S33" s="47">
        <v>0</v>
      </c>
      <c r="T33" s="17">
        <v>0.14000000000000001</v>
      </c>
      <c r="U33" s="32"/>
      <c r="V33" s="3">
        <v>150</v>
      </c>
      <c r="W33" s="3">
        <v>2</v>
      </c>
      <c r="X33" s="3">
        <v>3</v>
      </c>
      <c r="Y33" s="3">
        <v>34.299999999999997</v>
      </c>
      <c r="Z33" s="48">
        <v>16.1784</v>
      </c>
      <c r="AA33" s="3">
        <v>0.66</v>
      </c>
      <c r="AB33" s="32"/>
      <c r="AC33" s="21">
        <v>150</v>
      </c>
      <c r="AD33" s="21">
        <v>2</v>
      </c>
      <c r="AE33" s="21">
        <v>3</v>
      </c>
      <c r="AF33" s="21">
        <v>26.2</v>
      </c>
      <c r="AG33" s="49">
        <v>17.186399999999999</v>
      </c>
      <c r="AH33" s="21">
        <v>0.8</v>
      </c>
      <c r="AI33" s="32"/>
      <c r="AJ33" s="2">
        <v>150</v>
      </c>
      <c r="AK33" s="2">
        <v>2</v>
      </c>
      <c r="AL33" s="2">
        <v>3</v>
      </c>
      <c r="AM33" s="2">
        <v>20.41</v>
      </c>
      <c r="AN33" s="45">
        <v>17.923751999999997</v>
      </c>
      <c r="AO33" s="2">
        <v>0.82</v>
      </c>
      <c r="AQ33" s="29">
        <v>150</v>
      </c>
      <c r="AR33" s="29">
        <v>2</v>
      </c>
      <c r="AS33" s="29">
        <v>3</v>
      </c>
      <c r="AT33" s="29">
        <v>25.13</v>
      </c>
      <c r="AU33" s="46">
        <v>15.7248</v>
      </c>
      <c r="AV33" s="29">
        <v>0.41</v>
      </c>
      <c r="AX33" s="17">
        <v>150</v>
      </c>
      <c r="AY33" s="17">
        <v>2</v>
      </c>
      <c r="AZ33" s="17">
        <v>3</v>
      </c>
      <c r="BA33" s="17">
        <v>21.3</v>
      </c>
      <c r="BB33" s="47">
        <v>14.212799999999998</v>
      </c>
      <c r="BC33" s="17">
        <v>0.64</v>
      </c>
      <c r="BE33" s="3">
        <v>150</v>
      </c>
      <c r="BF33" s="3">
        <v>2</v>
      </c>
      <c r="BG33" s="3">
        <v>3</v>
      </c>
      <c r="BH33" s="3">
        <v>25.9</v>
      </c>
      <c r="BI33" s="48">
        <v>12.959999999999999</v>
      </c>
      <c r="BJ33" s="3">
        <v>0.55000000000000004</v>
      </c>
      <c r="BL33" s="21">
        <v>150</v>
      </c>
      <c r="BM33" s="21">
        <v>2</v>
      </c>
      <c r="BN33" s="21">
        <v>3</v>
      </c>
      <c r="BO33" s="21">
        <v>17.86</v>
      </c>
      <c r="BP33" s="49">
        <v>12.916799999999999</v>
      </c>
      <c r="BQ33" s="21">
        <v>0.79</v>
      </c>
    </row>
    <row r="34" spans="1:69" x14ac:dyDescent="0.25">
      <c r="A34" s="2">
        <v>150</v>
      </c>
      <c r="B34" s="2">
        <v>2</v>
      </c>
      <c r="C34" s="2">
        <v>4</v>
      </c>
      <c r="D34" s="2">
        <v>24.16</v>
      </c>
      <c r="E34" s="45">
        <v>22.246199999999998</v>
      </c>
      <c r="F34" s="2">
        <v>0.77</v>
      </c>
      <c r="H34" s="29">
        <v>150</v>
      </c>
      <c r="I34" s="29">
        <v>2</v>
      </c>
      <c r="J34" s="29">
        <v>4</v>
      </c>
      <c r="K34" s="29">
        <v>24.53</v>
      </c>
      <c r="L34" s="46">
        <v>5.5626479999999994</v>
      </c>
      <c r="M34" s="29">
        <v>0.12</v>
      </c>
      <c r="O34" s="17">
        <v>150</v>
      </c>
      <c r="P34" s="17">
        <v>2</v>
      </c>
      <c r="Q34" s="17">
        <v>4</v>
      </c>
      <c r="R34" s="17">
        <v>26.8</v>
      </c>
      <c r="S34" s="47">
        <v>0</v>
      </c>
      <c r="T34" s="17">
        <v>0.37</v>
      </c>
      <c r="U34" s="32"/>
      <c r="V34" s="3">
        <v>150</v>
      </c>
      <c r="W34" s="3">
        <v>2</v>
      </c>
      <c r="X34" s="3">
        <v>4</v>
      </c>
      <c r="Y34" s="3">
        <v>31.2</v>
      </c>
      <c r="Z34" s="48">
        <v>15.170399999999999</v>
      </c>
      <c r="AA34" s="3">
        <v>0.65</v>
      </c>
      <c r="AB34" s="32"/>
      <c r="AC34" s="21">
        <v>150</v>
      </c>
      <c r="AD34" s="21">
        <v>2</v>
      </c>
      <c r="AE34" s="21">
        <v>4</v>
      </c>
      <c r="AF34" s="21">
        <v>21.1</v>
      </c>
      <c r="AG34" s="49">
        <v>16.732800000000001</v>
      </c>
      <c r="AH34" s="21">
        <v>0.8</v>
      </c>
      <c r="AI34" s="32"/>
      <c r="AJ34" s="2">
        <v>150</v>
      </c>
      <c r="AK34" s="2">
        <v>2</v>
      </c>
      <c r="AL34" s="2">
        <v>4</v>
      </c>
      <c r="AM34" s="2">
        <v>23.11</v>
      </c>
      <c r="AN34" s="45">
        <v>17.897112</v>
      </c>
      <c r="AO34" s="2">
        <v>0.66</v>
      </c>
      <c r="AQ34" s="29">
        <v>150</v>
      </c>
      <c r="AR34" s="29">
        <v>2</v>
      </c>
      <c r="AS34" s="29">
        <v>4</v>
      </c>
      <c r="AT34" s="29">
        <v>27.33</v>
      </c>
      <c r="AU34" s="46">
        <v>16.2288</v>
      </c>
      <c r="AV34" s="29">
        <v>0.44</v>
      </c>
      <c r="AX34" s="17">
        <v>150</v>
      </c>
      <c r="AY34" s="17">
        <v>2</v>
      </c>
      <c r="AZ34" s="17">
        <v>4</v>
      </c>
      <c r="BA34" s="17">
        <v>18.7</v>
      </c>
      <c r="BB34" s="47">
        <v>14.716799999999997</v>
      </c>
      <c r="BC34" s="17">
        <v>0.57999999999999996</v>
      </c>
      <c r="BE34" s="3">
        <v>150</v>
      </c>
      <c r="BF34" s="3">
        <v>2</v>
      </c>
      <c r="BG34" s="3">
        <v>4</v>
      </c>
      <c r="BH34" s="3">
        <v>21.71</v>
      </c>
      <c r="BI34" s="48">
        <v>12.830399999999999</v>
      </c>
      <c r="BJ34" s="3">
        <v>0.49</v>
      </c>
      <c r="BL34" s="21">
        <v>150</v>
      </c>
      <c r="BM34" s="21">
        <v>2</v>
      </c>
      <c r="BN34" s="21">
        <v>4</v>
      </c>
      <c r="BO34" s="21">
        <v>24.3</v>
      </c>
      <c r="BP34" s="49">
        <v>12.916799999999999</v>
      </c>
      <c r="BQ34" s="21">
        <v>0.77</v>
      </c>
    </row>
    <row r="35" spans="1:69" x14ac:dyDescent="0.25">
      <c r="A35" s="2">
        <v>200</v>
      </c>
      <c r="B35" s="2">
        <v>2</v>
      </c>
      <c r="C35" s="2">
        <v>1</v>
      </c>
      <c r="D35" s="2">
        <v>29.8</v>
      </c>
      <c r="E35" s="45">
        <v>14.935535999999999</v>
      </c>
      <c r="F35" s="2">
        <v>1.47</v>
      </c>
      <c r="H35" s="29">
        <v>200</v>
      </c>
      <c r="I35" s="29">
        <v>2</v>
      </c>
      <c r="J35" s="29">
        <v>1</v>
      </c>
      <c r="K35" s="29">
        <v>13.9</v>
      </c>
      <c r="L35" s="46">
        <v>0</v>
      </c>
      <c r="M35" s="29">
        <v>0</v>
      </c>
      <c r="O35" s="17">
        <v>200</v>
      </c>
      <c r="P35" s="17">
        <v>2</v>
      </c>
      <c r="Q35" s="17">
        <v>1</v>
      </c>
      <c r="R35" s="17">
        <v>16.2</v>
      </c>
      <c r="S35" s="47">
        <v>0</v>
      </c>
      <c r="T35" s="17">
        <v>0</v>
      </c>
      <c r="U35" s="32"/>
      <c r="V35" s="3">
        <v>200</v>
      </c>
      <c r="W35" s="3">
        <v>2</v>
      </c>
      <c r="X35" s="3">
        <v>1</v>
      </c>
      <c r="Y35" s="3">
        <v>27.6</v>
      </c>
      <c r="Z35" s="48">
        <v>16.1784</v>
      </c>
      <c r="AA35" s="3">
        <v>0.65</v>
      </c>
      <c r="AB35" s="32"/>
      <c r="AC35" s="21">
        <v>200</v>
      </c>
      <c r="AD35" s="21">
        <v>2</v>
      </c>
      <c r="AE35" s="21">
        <v>1</v>
      </c>
      <c r="AF35" s="21">
        <v>20.8</v>
      </c>
      <c r="AG35" s="49">
        <v>16.1784</v>
      </c>
      <c r="AH35" s="21">
        <v>0.81</v>
      </c>
      <c r="AI35" s="32"/>
      <c r="AJ35" s="2">
        <v>200</v>
      </c>
      <c r="AK35" s="2">
        <v>2</v>
      </c>
      <c r="AL35" s="2">
        <v>1</v>
      </c>
      <c r="AM35" s="2">
        <v>28.17</v>
      </c>
      <c r="AN35" s="45">
        <v>17.483039999999999</v>
      </c>
      <c r="AO35" s="2">
        <v>0.72</v>
      </c>
      <c r="AQ35" s="29">
        <v>200</v>
      </c>
      <c r="AR35" s="29">
        <v>2</v>
      </c>
      <c r="AS35" s="29">
        <v>1</v>
      </c>
      <c r="AT35" s="29">
        <v>21.83</v>
      </c>
      <c r="AU35" s="46">
        <v>13.046399999999998</v>
      </c>
      <c r="AV35" s="29">
        <v>0.42</v>
      </c>
      <c r="AX35" s="17">
        <v>200</v>
      </c>
      <c r="AY35" s="17">
        <v>2</v>
      </c>
      <c r="AZ35" s="17">
        <v>1</v>
      </c>
      <c r="BA35" s="17">
        <v>21.4</v>
      </c>
      <c r="BB35" s="47">
        <v>14.666399999999999</v>
      </c>
      <c r="BC35" s="17">
        <v>0.55000000000000004</v>
      </c>
      <c r="BE35" s="3">
        <v>200</v>
      </c>
      <c r="BF35" s="3">
        <v>2</v>
      </c>
      <c r="BG35" s="3">
        <v>1</v>
      </c>
      <c r="BH35" s="3">
        <v>21.04</v>
      </c>
      <c r="BI35" s="48">
        <v>12.959999999999999</v>
      </c>
      <c r="BJ35" s="3">
        <v>0.54</v>
      </c>
      <c r="BL35" s="21">
        <v>200</v>
      </c>
      <c r="BM35" s="21">
        <v>2</v>
      </c>
      <c r="BN35" s="21">
        <v>1</v>
      </c>
      <c r="BO35" s="21">
        <v>23.13</v>
      </c>
      <c r="BP35" s="49">
        <v>13.003199999999998</v>
      </c>
      <c r="BQ35" s="21">
        <v>0.79</v>
      </c>
    </row>
    <row r="36" spans="1:69" x14ac:dyDescent="0.25">
      <c r="A36" s="2">
        <v>200</v>
      </c>
      <c r="B36" s="2">
        <v>2</v>
      </c>
      <c r="C36" s="2">
        <v>2</v>
      </c>
      <c r="D36" s="2">
        <v>22.63</v>
      </c>
      <c r="E36" s="45">
        <v>12.694895999999998</v>
      </c>
      <c r="F36" s="2">
        <v>0.36</v>
      </c>
      <c r="H36" s="29">
        <v>200</v>
      </c>
      <c r="I36" s="29">
        <v>2</v>
      </c>
      <c r="J36" s="29">
        <v>2</v>
      </c>
      <c r="K36" s="29">
        <v>18.93</v>
      </c>
      <c r="L36" s="46">
        <v>0</v>
      </c>
      <c r="M36" s="29">
        <v>0</v>
      </c>
      <c r="O36" s="17">
        <v>200</v>
      </c>
      <c r="P36" s="17">
        <v>2</v>
      </c>
      <c r="Q36" s="17">
        <v>2</v>
      </c>
      <c r="R36" s="17">
        <v>22.76</v>
      </c>
      <c r="S36" s="47">
        <v>0</v>
      </c>
      <c r="T36" s="17">
        <v>0</v>
      </c>
      <c r="U36" s="32"/>
      <c r="V36" s="3">
        <v>200</v>
      </c>
      <c r="W36" s="3">
        <v>2</v>
      </c>
      <c r="X36" s="3">
        <v>2</v>
      </c>
      <c r="Y36" s="3">
        <v>29.4</v>
      </c>
      <c r="Z36" s="48">
        <v>16.1784</v>
      </c>
      <c r="AA36" s="3">
        <v>0.6</v>
      </c>
      <c r="AB36" s="32"/>
      <c r="AC36" s="21">
        <v>200</v>
      </c>
      <c r="AD36" s="21">
        <v>2</v>
      </c>
      <c r="AE36" s="21">
        <v>2</v>
      </c>
      <c r="AF36" s="21">
        <v>28.8</v>
      </c>
      <c r="AG36" s="49">
        <v>15.875999999999998</v>
      </c>
      <c r="AH36" s="21">
        <v>0.8</v>
      </c>
      <c r="AI36" s="32"/>
      <c r="AJ36" s="2">
        <v>200</v>
      </c>
      <c r="AK36" s="2">
        <v>2</v>
      </c>
      <c r="AL36" s="2">
        <v>2</v>
      </c>
      <c r="AM36" s="2">
        <v>21.2</v>
      </c>
      <c r="AN36" s="45">
        <v>16.023743999999997</v>
      </c>
      <c r="AO36" s="2">
        <v>0.78</v>
      </c>
      <c r="AQ36" s="29">
        <v>200</v>
      </c>
      <c r="AR36" s="29">
        <v>2</v>
      </c>
      <c r="AS36" s="29">
        <v>2</v>
      </c>
      <c r="AT36" s="29">
        <v>24.43</v>
      </c>
      <c r="AU36" s="46">
        <v>13.003199999999998</v>
      </c>
      <c r="AV36" s="29">
        <v>0.41</v>
      </c>
      <c r="AX36" s="17">
        <v>200</v>
      </c>
      <c r="AY36" s="17">
        <v>2</v>
      </c>
      <c r="AZ36" s="17">
        <v>2</v>
      </c>
      <c r="BA36" s="17">
        <v>19.600000000000001</v>
      </c>
      <c r="BB36" s="47">
        <v>14.212799999999998</v>
      </c>
      <c r="BC36" s="17">
        <v>0.54</v>
      </c>
      <c r="BE36" s="3">
        <v>200</v>
      </c>
      <c r="BF36" s="3">
        <v>2</v>
      </c>
      <c r="BG36" s="3">
        <v>2</v>
      </c>
      <c r="BH36" s="3">
        <v>21.9</v>
      </c>
      <c r="BI36" s="48">
        <v>12.6144</v>
      </c>
      <c r="BJ36" s="3">
        <v>0.49</v>
      </c>
      <c r="BL36" s="21">
        <v>200</v>
      </c>
      <c r="BM36" s="21">
        <v>2</v>
      </c>
      <c r="BN36" s="21">
        <v>2</v>
      </c>
      <c r="BO36" s="21">
        <v>23.1</v>
      </c>
      <c r="BP36" s="49">
        <v>13.003199999999998</v>
      </c>
      <c r="BQ36" s="21">
        <v>0.81</v>
      </c>
    </row>
    <row r="37" spans="1:69" x14ac:dyDescent="0.25">
      <c r="A37" s="2">
        <v>200</v>
      </c>
      <c r="B37" s="2">
        <v>2</v>
      </c>
      <c r="C37" s="2">
        <v>3</v>
      </c>
      <c r="D37" s="2">
        <v>24.56</v>
      </c>
      <c r="E37" s="45">
        <v>16.329599999999999</v>
      </c>
      <c r="F37" s="2">
        <v>1.2</v>
      </c>
      <c r="H37" s="29">
        <v>200</v>
      </c>
      <c r="I37" s="29">
        <v>2</v>
      </c>
      <c r="J37" s="29">
        <v>3</v>
      </c>
      <c r="K37" s="29">
        <v>18.93</v>
      </c>
      <c r="L37" s="46">
        <v>0</v>
      </c>
      <c r="M37" s="29">
        <v>0</v>
      </c>
      <c r="O37" s="17">
        <v>200</v>
      </c>
      <c r="P37" s="17">
        <v>2</v>
      </c>
      <c r="Q37" s="17">
        <v>3</v>
      </c>
      <c r="R37" s="17">
        <v>20.9</v>
      </c>
      <c r="S37" s="47">
        <v>0</v>
      </c>
      <c r="T37" s="17">
        <v>0.11</v>
      </c>
      <c r="U37" s="32"/>
      <c r="V37" s="3">
        <v>200</v>
      </c>
      <c r="W37" s="3">
        <v>2</v>
      </c>
      <c r="X37" s="3">
        <v>3</v>
      </c>
      <c r="Y37" s="3">
        <v>26.4</v>
      </c>
      <c r="Z37" s="48">
        <v>13.003199999999998</v>
      </c>
      <c r="AA37" s="3">
        <v>0.6</v>
      </c>
      <c r="AB37" s="32"/>
      <c r="AC37" s="21">
        <v>200</v>
      </c>
      <c r="AD37" s="21">
        <v>2</v>
      </c>
      <c r="AE37" s="21">
        <v>3</v>
      </c>
      <c r="AF37" s="21">
        <v>30.5</v>
      </c>
      <c r="AG37" s="49">
        <v>16.732800000000001</v>
      </c>
      <c r="AH37" s="21">
        <v>0.79</v>
      </c>
      <c r="AI37" s="32"/>
      <c r="AJ37" s="2">
        <v>200</v>
      </c>
      <c r="AK37" s="2">
        <v>2</v>
      </c>
      <c r="AL37" s="2">
        <v>3</v>
      </c>
      <c r="AM37" s="2">
        <v>23.1</v>
      </c>
      <c r="AN37" s="45">
        <v>18.437760000000001</v>
      </c>
      <c r="AO37" s="2">
        <v>0.71</v>
      </c>
      <c r="AQ37" s="29">
        <v>200</v>
      </c>
      <c r="AR37" s="29">
        <v>2</v>
      </c>
      <c r="AS37" s="29">
        <v>3</v>
      </c>
      <c r="AT37" s="29">
        <v>17.399999999999999</v>
      </c>
      <c r="AU37" s="46">
        <v>13.003199999999998</v>
      </c>
      <c r="AV37" s="29">
        <v>0.21</v>
      </c>
      <c r="AX37" s="17">
        <v>200</v>
      </c>
      <c r="AY37" s="17">
        <v>2</v>
      </c>
      <c r="AZ37" s="17">
        <v>3</v>
      </c>
      <c r="BA37" s="17">
        <v>19.7</v>
      </c>
      <c r="BB37" s="47">
        <v>14.716799999999997</v>
      </c>
      <c r="BC37" s="17">
        <v>0.51</v>
      </c>
      <c r="BE37" s="3">
        <v>200</v>
      </c>
      <c r="BF37" s="3">
        <v>2</v>
      </c>
      <c r="BG37" s="3">
        <v>3</v>
      </c>
      <c r="BH37" s="3">
        <v>27.1</v>
      </c>
      <c r="BI37" s="48">
        <v>12.916799999999999</v>
      </c>
      <c r="BJ37" s="3">
        <v>0.5</v>
      </c>
      <c r="BL37" s="21">
        <v>200</v>
      </c>
      <c r="BM37" s="21">
        <v>2</v>
      </c>
      <c r="BN37" s="21">
        <v>3</v>
      </c>
      <c r="BO37" s="21">
        <v>25.4</v>
      </c>
      <c r="BP37" s="49">
        <v>12.916799999999999</v>
      </c>
      <c r="BQ37" s="21">
        <v>0.79</v>
      </c>
    </row>
    <row r="38" spans="1:69" x14ac:dyDescent="0.25">
      <c r="A38" s="2">
        <v>200</v>
      </c>
      <c r="B38" s="2">
        <v>2</v>
      </c>
      <c r="C38" s="2">
        <v>4</v>
      </c>
      <c r="D38" s="2">
        <v>22.76</v>
      </c>
      <c r="E38" s="45">
        <v>12.672576000000001</v>
      </c>
      <c r="F38" s="2">
        <v>0.94</v>
      </c>
      <c r="H38" s="29">
        <v>200</v>
      </c>
      <c r="I38" s="29">
        <v>2</v>
      </c>
      <c r="J38" s="29">
        <v>4</v>
      </c>
      <c r="K38" s="29">
        <v>24.1</v>
      </c>
      <c r="L38" s="46">
        <v>0</v>
      </c>
      <c r="M38" s="29">
        <v>0</v>
      </c>
      <c r="O38" s="17">
        <v>200</v>
      </c>
      <c r="P38" s="17">
        <v>2</v>
      </c>
      <c r="Q38" s="17">
        <v>4</v>
      </c>
      <c r="R38" s="17">
        <v>23.73</v>
      </c>
      <c r="S38" s="47">
        <v>0</v>
      </c>
      <c r="T38" s="17">
        <v>0.03</v>
      </c>
      <c r="U38" s="32"/>
      <c r="V38" s="3">
        <v>200</v>
      </c>
      <c r="W38" s="3">
        <v>2</v>
      </c>
      <c r="X38" s="3">
        <v>4</v>
      </c>
      <c r="Y38" s="3">
        <v>25.8</v>
      </c>
      <c r="Z38" s="48">
        <v>13.046399999999998</v>
      </c>
      <c r="AA38" s="3">
        <v>0.6</v>
      </c>
      <c r="AB38" s="32"/>
      <c r="AC38" s="21">
        <v>200</v>
      </c>
      <c r="AD38" s="21">
        <v>2</v>
      </c>
      <c r="AE38" s="21">
        <v>4</v>
      </c>
      <c r="AF38" s="21">
        <v>12.1</v>
      </c>
      <c r="AG38" s="49">
        <v>18.489600000000003</v>
      </c>
      <c r="AH38" s="21">
        <v>0.8</v>
      </c>
      <c r="AI38" s="32"/>
      <c r="AJ38" s="2">
        <v>200</v>
      </c>
      <c r="AK38" s="2">
        <v>2</v>
      </c>
      <c r="AL38" s="2">
        <v>4</v>
      </c>
      <c r="AM38" s="2">
        <v>20.190000000000001</v>
      </c>
      <c r="AN38" s="45">
        <v>16.251840000000001</v>
      </c>
      <c r="AO38" s="2">
        <v>0.73</v>
      </c>
      <c r="AQ38" s="29">
        <v>200</v>
      </c>
      <c r="AR38" s="29">
        <v>2</v>
      </c>
      <c r="AS38" s="29">
        <v>4</v>
      </c>
      <c r="AT38" s="29">
        <v>24.83</v>
      </c>
      <c r="AU38" s="46">
        <v>13.219199999999999</v>
      </c>
      <c r="AV38" s="29">
        <v>0.52</v>
      </c>
      <c r="AX38" s="17">
        <v>200</v>
      </c>
      <c r="AY38" s="17">
        <v>2</v>
      </c>
      <c r="AZ38" s="17">
        <v>4</v>
      </c>
      <c r="BA38" s="17">
        <v>19.5</v>
      </c>
      <c r="BB38" s="47">
        <v>15.170399999999999</v>
      </c>
      <c r="BC38" s="17">
        <v>0.47</v>
      </c>
      <c r="BE38" s="3">
        <v>200</v>
      </c>
      <c r="BF38" s="3">
        <v>2</v>
      </c>
      <c r="BG38" s="3">
        <v>4</v>
      </c>
      <c r="BH38" s="3">
        <v>25.41</v>
      </c>
      <c r="BI38" s="48">
        <v>12.700799999999997</v>
      </c>
      <c r="BJ38" s="3">
        <v>0.49</v>
      </c>
      <c r="BL38" s="21">
        <v>200</v>
      </c>
      <c r="BM38" s="21">
        <v>2</v>
      </c>
      <c r="BN38" s="21">
        <v>4</v>
      </c>
      <c r="BO38" s="21">
        <v>19.170000000000002</v>
      </c>
      <c r="BP38" s="49">
        <v>12.916799999999999</v>
      </c>
      <c r="BQ38" s="21">
        <v>0.81</v>
      </c>
    </row>
    <row r="39" spans="1:69" x14ac:dyDescent="0.25">
      <c r="A39" s="2">
        <v>0</v>
      </c>
      <c r="B39" s="2">
        <v>3</v>
      </c>
      <c r="C39" s="2">
        <v>1</v>
      </c>
      <c r="D39" s="2">
        <v>31.13</v>
      </c>
      <c r="E39" s="45">
        <v>19.031039999999997</v>
      </c>
      <c r="F39" s="2">
        <v>1.33</v>
      </c>
      <c r="H39" s="29">
        <v>0</v>
      </c>
      <c r="I39" s="29">
        <v>3</v>
      </c>
      <c r="J39" s="29">
        <v>1</v>
      </c>
      <c r="K39" s="29">
        <v>26.43</v>
      </c>
      <c r="L39" s="46">
        <v>15.448464</v>
      </c>
      <c r="M39" s="29">
        <v>2.27</v>
      </c>
      <c r="O39" s="17">
        <v>0</v>
      </c>
      <c r="P39" s="17">
        <v>3</v>
      </c>
      <c r="Q39" s="17">
        <v>1</v>
      </c>
      <c r="R39" s="17">
        <v>24.7</v>
      </c>
      <c r="S39" s="47">
        <v>19.6416</v>
      </c>
      <c r="T39" s="17">
        <v>1.68</v>
      </c>
      <c r="U39" s="32"/>
      <c r="V39" s="3">
        <v>0</v>
      </c>
      <c r="W39" s="3">
        <v>3</v>
      </c>
      <c r="X39" s="3">
        <v>1</v>
      </c>
      <c r="Y39" s="3">
        <v>27.2</v>
      </c>
      <c r="Z39" s="48">
        <v>15.825599999999998</v>
      </c>
      <c r="AA39" s="3">
        <v>0.81</v>
      </c>
      <c r="AB39" s="32"/>
      <c r="AC39" s="21">
        <v>0</v>
      </c>
      <c r="AD39" s="21">
        <v>3</v>
      </c>
      <c r="AE39" s="21">
        <v>1</v>
      </c>
      <c r="AF39" s="21">
        <v>24.7</v>
      </c>
      <c r="AG39" s="49">
        <v>19.929600000000001</v>
      </c>
      <c r="AH39" s="21">
        <v>0.8</v>
      </c>
      <c r="AI39" s="32"/>
      <c r="AJ39" s="2">
        <v>0</v>
      </c>
      <c r="AK39" s="2">
        <v>3</v>
      </c>
      <c r="AL39" s="2">
        <v>1</v>
      </c>
      <c r="AM39" s="2">
        <v>29.13</v>
      </c>
      <c r="AN39" s="45">
        <v>15.28632</v>
      </c>
      <c r="AO39" s="2">
        <v>0.76</v>
      </c>
      <c r="AQ39" s="29">
        <v>0</v>
      </c>
      <c r="AR39" s="29">
        <v>3</v>
      </c>
      <c r="AS39" s="29">
        <v>1</v>
      </c>
      <c r="AT39" s="29">
        <v>27.93</v>
      </c>
      <c r="AU39" s="46">
        <v>16.682399999999998</v>
      </c>
      <c r="AV39" s="29">
        <v>0.92</v>
      </c>
      <c r="AX39" s="17">
        <v>0</v>
      </c>
      <c r="AY39" s="17">
        <v>3</v>
      </c>
      <c r="AZ39" s="17">
        <v>1</v>
      </c>
      <c r="BA39" s="17">
        <v>26.5</v>
      </c>
      <c r="BB39" s="47">
        <v>15.170399999999999</v>
      </c>
      <c r="BC39" s="17">
        <v>0.88</v>
      </c>
      <c r="BE39" s="3">
        <v>0</v>
      </c>
      <c r="BF39" s="3">
        <v>3</v>
      </c>
      <c r="BG39" s="3">
        <v>1</v>
      </c>
      <c r="BH39" s="3">
        <v>26.18</v>
      </c>
      <c r="BI39" s="48">
        <v>15.220799999999997</v>
      </c>
      <c r="BJ39" s="3">
        <v>0.81</v>
      </c>
      <c r="BL39" s="21">
        <v>0</v>
      </c>
      <c r="BM39" s="21">
        <v>3</v>
      </c>
      <c r="BN39" s="21">
        <v>1</v>
      </c>
      <c r="BO39" s="21">
        <v>27.4</v>
      </c>
      <c r="BP39" s="49">
        <v>15.12</v>
      </c>
      <c r="BQ39" s="21">
        <v>0.84</v>
      </c>
    </row>
    <row r="40" spans="1:69" x14ac:dyDescent="0.25">
      <c r="A40" s="2">
        <v>0</v>
      </c>
      <c r="B40" s="2">
        <v>3</v>
      </c>
      <c r="C40" s="2">
        <v>2</v>
      </c>
      <c r="D40" s="2">
        <v>29</v>
      </c>
      <c r="E40" s="45">
        <v>10.548</v>
      </c>
      <c r="F40" s="2">
        <v>1.03</v>
      </c>
      <c r="H40" s="29">
        <v>0</v>
      </c>
      <c r="I40" s="29">
        <v>3</v>
      </c>
      <c r="J40" s="29">
        <v>2</v>
      </c>
      <c r="K40" s="29">
        <v>29.96</v>
      </c>
      <c r="L40" s="46">
        <v>20.516976</v>
      </c>
      <c r="M40" s="29">
        <v>1.36</v>
      </c>
      <c r="O40" s="17">
        <v>0</v>
      </c>
      <c r="P40" s="17">
        <v>3</v>
      </c>
      <c r="Q40" s="17">
        <v>2</v>
      </c>
      <c r="R40" s="17">
        <v>33.299999999999997</v>
      </c>
      <c r="S40" s="47">
        <v>17.7408</v>
      </c>
      <c r="T40" s="17">
        <v>1.49</v>
      </c>
      <c r="U40" s="32"/>
      <c r="V40" s="3">
        <v>0</v>
      </c>
      <c r="W40" s="3">
        <v>3</v>
      </c>
      <c r="X40" s="3">
        <v>2</v>
      </c>
      <c r="Y40" s="3">
        <v>31.2</v>
      </c>
      <c r="Z40" s="48">
        <v>16.1784</v>
      </c>
      <c r="AA40" s="3">
        <v>0.8</v>
      </c>
      <c r="AB40" s="32"/>
      <c r="AC40" s="21">
        <v>0</v>
      </c>
      <c r="AD40" s="21">
        <v>3</v>
      </c>
      <c r="AE40" s="21">
        <v>2</v>
      </c>
      <c r="AF40" s="21">
        <v>33.299999999999997</v>
      </c>
      <c r="AG40" s="49">
        <v>17.589599999999997</v>
      </c>
      <c r="AH40" s="21">
        <v>0.81</v>
      </c>
      <c r="AI40" s="32"/>
      <c r="AJ40" s="2">
        <v>0</v>
      </c>
      <c r="AK40" s="2">
        <v>3</v>
      </c>
      <c r="AL40" s="2">
        <v>2</v>
      </c>
      <c r="AM40" s="2">
        <v>28.1</v>
      </c>
      <c r="AN40" s="45">
        <v>19.3536</v>
      </c>
      <c r="AO40" s="2">
        <v>0.74</v>
      </c>
      <c r="AQ40" s="29">
        <v>0</v>
      </c>
      <c r="AR40" s="29">
        <v>3</v>
      </c>
      <c r="AS40" s="29">
        <v>2</v>
      </c>
      <c r="AT40" s="29">
        <v>27.5</v>
      </c>
      <c r="AU40" s="46">
        <v>16.732800000000001</v>
      </c>
      <c r="AV40" s="29">
        <v>0.91</v>
      </c>
      <c r="AX40" s="17">
        <v>0</v>
      </c>
      <c r="AY40" s="17">
        <v>3</v>
      </c>
      <c r="AZ40" s="17">
        <v>2</v>
      </c>
      <c r="BA40" s="17">
        <v>19.2</v>
      </c>
      <c r="BB40" s="47">
        <v>15.220799999999997</v>
      </c>
      <c r="BC40" s="17">
        <v>0.84</v>
      </c>
      <c r="BE40" s="3">
        <v>0</v>
      </c>
      <c r="BF40" s="3">
        <v>3</v>
      </c>
      <c r="BG40" s="3">
        <v>2</v>
      </c>
      <c r="BH40" s="3">
        <v>27.01</v>
      </c>
      <c r="BI40" s="48">
        <v>15.220799999999997</v>
      </c>
      <c r="BJ40" s="3">
        <v>0.82</v>
      </c>
      <c r="BL40" s="21">
        <v>0</v>
      </c>
      <c r="BM40" s="21">
        <v>3</v>
      </c>
      <c r="BN40" s="21">
        <v>2</v>
      </c>
      <c r="BO40" s="21">
        <v>25.2</v>
      </c>
      <c r="BP40" s="49">
        <v>15.623999999999999</v>
      </c>
      <c r="BQ40" s="21">
        <v>0.83</v>
      </c>
    </row>
    <row r="41" spans="1:69" x14ac:dyDescent="0.25">
      <c r="A41" s="2">
        <v>0</v>
      </c>
      <c r="B41" s="2">
        <v>3</v>
      </c>
      <c r="C41" s="2">
        <v>3</v>
      </c>
      <c r="D41" s="2">
        <v>28.6</v>
      </c>
      <c r="E41" s="45">
        <v>16.631999999999998</v>
      </c>
      <c r="F41" s="2">
        <v>0.91</v>
      </c>
      <c r="H41" s="29">
        <v>0</v>
      </c>
      <c r="I41" s="29">
        <v>3</v>
      </c>
      <c r="J41" s="29">
        <v>3</v>
      </c>
      <c r="K41" s="29">
        <v>24.5</v>
      </c>
      <c r="L41" s="46">
        <v>23.292360000000002</v>
      </c>
      <c r="M41" s="29">
        <v>1.1399999999999999</v>
      </c>
      <c r="O41" s="17">
        <v>0</v>
      </c>
      <c r="P41" s="17">
        <v>3</v>
      </c>
      <c r="Q41" s="17">
        <v>3</v>
      </c>
      <c r="R41" s="17">
        <v>32.4</v>
      </c>
      <c r="S41" s="47">
        <v>17.7408</v>
      </c>
      <c r="T41" s="17">
        <v>1.49</v>
      </c>
      <c r="U41" s="32"/>
      <c r="V41" s="3">
        <v>0</v>
      </c>
      <c r="W41" s="3">
        <v>3</v>
      </c>
      <c r="X41" s="3">
        <v>3</v>
      </c>
      <c r="Y41" s="3">
        <v>32.1</v>
      </c>
      <c r="Z41" s="48">
        <v>18.950399999999998</v>
      </c>
      <c r="AA41" s="3">
        <v>0.8</v>
      </c>
      <c r="AB41" s="32"/>
      <c r="AC41" s="21">
        <v>0</v>
      </c>
      <c r="AD41" s="21">
        <v>3</v>
      </c>
      <c r="AE41" s="21">
        <v>3</v>
      </c>
      <c r="AF41" s="21">
        <v>32.4</v>
      </c>
      <c r="AG41" s="49">
        <v>19.065600000000003</v>
      </c>
      <c r="AH41" s="21">
        <v>0.82</v>
      </c>
      <c r="AI41" s="32"/>
      <c r="AJ41" s="2">
        <v>0</v>
      </c>
      <c r="AK41" s="2">
        <v>3</v>
      </c>
      <c r="AL41" s="2">
        <v>3</v>
      </c>
      <c r="AM41" s="2">
        <v>29.1</v>
      </c>
      <c r="AN41" s="45">
        <v>18.017568000000001</v>
      </c>
      <c r="AO41" s="2">
        <v>0.71</v>
      </c>
      <c r="AQ41" s="29">
        <v>0</v>
      </c>
      <c r="AR41" s="29">
        <v>3</v>
      </c>
      <c r="AS41" s="29">
        <v>3</v>
      </c>
      <c r="AT41" s="29">
        <v>22.83</v>
      </c>
      <c r="AU41" s="46">
        <v>19.123200000000001</v>
      </c>
      <c r="AV41" s="29">
        <v>0.85</v>
      </c>
      <c r="AX41" s="17">
        <v>0</v>
      </c>
      <c r="AY41" s="17">
        <v>3</v>
      </c>
      <c r="AZ41" s="17">
        <v>3</v>
      </c>
      <c r="BA41" s="17">
        <v>23.05</v>
      </c>
      <c r="BB41" s="47">
        <v>14.716799999999997</v>
      </c>
      <c r="BC41" s="17">
        <v>0.83</v>
      </c>
      <c r="BE41" s="3">
        <v>0</v>
      </c>
      <c r="BF41" s="3">
        <v>3</v>
      </c>
      <c r="BG41" s="3">
        <v>3</v>
      </c>
      <c r="BH41" s="3">
        <v>24.91</v>
      </c>
      <c r="BI41" s="48">
        <v>15.573599999999999</v>
      </c>
      <c r="BJ41" s="3">
        <v>0.81</v>
      </c>
      <c r="BL41" s="21">
        <v>0</v>
      </c>
      <c r="BM41" s="21">
        <v>3</v>
      </c>
      <c r="BN41" s="21">
        <v>3</v>
      </c>
      <c r="BO41" s="21">
        <v>23.17</v>
      </c>
      <c r="BP41" s="49">
        <v>13.046399999999998</v>
      </c>
      <c r="BQ41" s="21">
        <v>0.79</v>
      </c>
    </row>
    <row r="42" spans="1:69" x14ac:dyDescent="0.25">
      <c r="A42" s="2">
        <v>0</v>
      </c>
      <c r="B42" s="2">
        <v>3</v>
      </c>
      <c r="C42" s="2">
        <v>4</v>
      </c>
      <c r="D42" s="2">
        <v>30.8</v>
      </c>
      <c r="E42" s="45">
        <v>18.832248</v>
      </c>
      <c r="F42" s="2">
        <v>1.34</v>
      </c>
      <c r="H42" s="29">
        <v>0</v>
      </c>
      <c r="I42" s="29">
        <v>3</v>
      </c>
      <c r="J42" s="29">
        <v>4</v>
      </c>
      <c r="K42" s="29">
        <v>33.36</v>
      </c>
      <c r="L42" s="46">
        <v>14.076000000000001</v>
      </c>
      <c r="M42" s="29">
        <v>1.83</v>
      </c>
      <c r="O42" s="17">
        <v>0</v>
      </c>
      <c r="P42" s="17">
        <v>3</v>
      </c>
      <c r="Q42" s="17">
        <v>4</v>
      </c>
      <c r="R42" s="17">
        <v>32.200000000000003</v>
      </c>
      <c r="S42" s="47">
        <v>19.814399999999999</v>
      </c>
      <c r="T42" s="17">
        <v>1.52</v>
      </c>
      <c r="U42" s="32"/>
      <c r="V42" s="3">
        <v>0</v>
      </c>
      <c r="W42" s="3">
        <v>3</v>
      </c>
      <c r="X42" s="3">
        <v>4</v>
      </c>
      <c r="Y42" s="3">
        <v>29.8</v>
      </c>
      <c r="Z42" s="48">
        <v>18.950399999999998</v>
      </c>
      <c r="AA42" s="3">
        <v>0.8</v>
      </c>
      <c r="AB42" s="32"/>
      <c r="AC42" s="21">
        <v>0</v>
      </c>
      <c r="AD42" s="21">
        <v>3</v>
      </c>
      <c r="AE42" s="21">
        <v>4</v>
      </c>
      <c r="AF42" s="21">
        <v>32.200000000000003</v>
      </c>
      <c r="AG42" s="49">
        <v>16.430399999999999</v>
      </c>
      <c r="AH42" s="21">
        <v>0.83</v>
      </c>
      <c r="AI42" s="32"/>
      <c r="AJ42" s="2">
        <v>0</v>
      </c>
      <c r="AK42" s="2">
        <v>3</v>
      </c>
      <c r="AL42" s="2">
        <v>4</v>
      </c>
      <c r="AM42" s="2">
        <v>28.4</v>
      </c>
      <c r="AN42" s="45">
        <v>17.297279999999997</v>
      </c>
      <c r="AO42" s="2">
        <v>0.75</v>
      </c>
      <c r="AQ42" s="29">
        <v>0</v>
      </c>
      <c r="AR42" s="29">
        <v>3</v>
      </c>
      <c r="AS42" s="29">
        <v>4</v>
      </c>
      <c r="AT42" s="29">
        <v>19.8</v>
      </c>
      <c r="AU42" s="46">
        <v>19.065600000000003</v>
      </c>
      <c r="AV42" s="29">
        <v>0.88</v>
      </c>
      <c r="AX42" s="17">
        <v>0</v>
      </c>
      <c r="AY42" s="17">
        <v>3</v>
      </c>
      <c r="AZ42" s="17">
        <v>4</v>
      </c>
      <c r="BA42" s="17">
        <v>24.5</v>
      </c>
      <c r="BB42" s="47">
        <v>14.918399999999998</v>
      </c>
      <c r="BC42" s="17">
        <v>0.82</v>
      </c>
      <c r="BE42" s="3">
        <v>0</v>
      </c>
      <c r="BF42" s="3">
        <v>3</v>
      </c>
      <c r="BG42" s="3">
        <v>4</v>
      </c>
      <c r="BH42" s="3">
        <v>22.1</v>
      </c>
      <c r="BI42" s="48">
        <v>15.573599999999999</v>
      </c>
      <c r="BJ42" s="3">
        <v>0.8</v>
      </c>
      <c r="BL42" s="21">
        <v>0</v>
      </c>
      <c r="BM42" s="21">
        <v>3</v>
      </c>
      <c r="BN42" s="21">
        <v>4</v>
      </c>
      <c r="BO42" s="21">
        <v>23.86</v>
      </c>
      <c r="BP42" s="49">
        <v>13.4352</v>
      </c>
      <c r="BQ42" s="21">
        <v>0.81</v>
      </c>
    </row>
    <row r="43" spans="1:69" x14ac:dyDescent="0.25">
      <c r="A43" s="2">
        <v>100</v>
      </c>
      <c r="B43" s="2">
        <v>3</v>
      </c>
      <c r="C43" s="2">
        <v>1</v>
      </c>
      <c r="D43" s="2">
        <v>29.46</v>
      </c>
      <c r="E43" s="45">
        <v>17.806319999999999</v>
      </c>
      <c r="F43" s="2">
        <v>0.1</v>
      </c>
      <c r="H43" s="29">
        <v>100</v>
      </c>
      <c r="I43" s="29">
        <v>3</v>
      </c>
      <c r="J43" s="29">
        <v>1</v>
      </c>
      <c r="K43" s="29">
        <v>24.8</v>
      </c>
      <c r="L43" s="46">
        <v>15.980112</v>
      </c>
      <c r="M43" s="29">
        <v>1.61</v>
      </c>
      <c r="O43" s="17">
        <v>100</v>
      </c>
      <c r="P43" s="17">
        <v>3</v>
      </c>
      <c r="Q43" s="17">
        <v>1</v>
      </c>
      <c r="R43" s="17">
        <v>26.7</v>
      </c>
      <c r="S43" s="47">
        <v>12.182399999999998</v>
      </c>
      <c r="T43" s="17">
        <v>0.99</v>
      </c>
      <c r="U43" s="32"/>
      <c r="V43" s="3">
        <v>100</v>
      </c>
      <c r="W43" s="3">
        <v>3</v>
      </c>
      <c r="X43" s="3">
        <v>1</v>
      </c>
      <c r="Y43" s="3">
        <v>27.4</v>
      </c>
      <c r="Z43" s="48">
        <v>16.128</v>
      </c>
      <c r="AA43" s="3">
        <v>0.79</v>
      </c>
      <c r="AB43" s="32"/>
      <c r="AC43" s="21">
        <v>100</v>
      </c>
      <c r="AD43" s="21">
        <v>3</v>
      </c>
      <c r="AE43" s="21">
        <v>1</v>
      </c>
      <c r="AF43" s="21">
        <v>26.7</v>
      </c>
      <c r="AG43" s="49">
        <v>21.196799999999996</v>
      </c>
      <c r="AH43" s="21">
        <v>0.81</v>
      </c>
      <c r="AI43" s="32"/>
      <c r="AJ43" s="2">
        <v>100</v>
      </c>
      <c r="AK43" s="2">
        <v>3</v>
      </c>
      <c r="AL43" s="2">
        <v>1</v>
      </c>
      <c r="AM43" s="2">
        <v>27.12</v>
      </c>
      <c r="AN43" s="45">
        <v>17.493839999999999</v>
      </c>
      <c r="AO43" s="2">
        <v>0.71</v>
      </c>
      <c r="AQ43" s="29">
        <v>100</v>
      </c>
      <c r="AR43" s="29">
        <v>3</v>
      </c>
      <c r="AS43" s="29">
        <v>1</v>
      </c>
      <c r="AT43" s="29">
        <v>17</v>
      </c>
      <c r="AU43" s="46">
        <v>13.132799999999998</v>
      </c>
      <c r="AV43" s="29">
        <v>0.67</v>
      </c>
      <c r="AX43" s="17">
        <v>100</v>
      </c>
      <c r="AY43" s="17">
        <v>3</v>
      </c>
      <c r="AZ43" s="17">
        <v>1</v>
      </c>
      <c r="BA43" s="17">
        <v>22.1</v>
      </c>
      <c r="BB43" s="47">
        <v>14.666399999999999</v>
      </c>
      <c r="BC43" s="17">
        <v>0.65</v>
      </c>
      <c r="BE43" s="3">
        <v>100</v>
      </c>
      <c r="BF43" s="3">
        <v>3</v>
      </c>
      <c r="BG43" s="3">
        <v>1</v>
      </c>
      <c r="BH43" s="3">
        <v>24.14</v>
      </c>
      <c r="BI43" s="48">
        <v>15.170399999999999</v>
      </c>
      <c r="BJ43" s="3">
        <v>0.77</v>
      </c>
      <c r="BL43" s="21">
        <v>100</v>
      </c>
      <c r="BM43" s="21">
        <v>3</v>
      </c>
      <c r="BN43" s="21">
        <v>1</v>
      </c>
      <c r="BO43" s="21">
        <v>22.1</v>
      </c>
      <c r="BP43" s="49">
        <v>15.220799999999997</v>
      </c>
      <c r="BQ43" s="21">
        <v>0.8</v>
      </c>
    </row>
    <row r="44" spans="1:69" x14ac:dyDescent="0.25">
      <c r="A44" s="2">
        <v>100</v>
      </c>
      <c r="B44" s="2">
        <v>3</v>
      </c>
      <c r="C44" s="2">
        <v>2</v>
      </c>
      <c r="D44" s="2">
        <v>25.06</v>
      </c>
      <c r="E44" s="45">
        <v>11.718432</v>
      </c>
      <c r="F44" s="2">
        <v>1.1100000000000001</v>
      </c>
      <c r="H44" s="29">
        <v>100</v>
      </c>
      <c r="I44" s="29">
        <v>3</v>
      </c>
      <c r="J44" s="29">
        <v>2</v>
      </c>
      <c r="K44" s="29">
        <v>30.4</v>
      </c>
      <c r="L44" s="46">
        <v>17.827776</v>
      </c>
      <c r="M44" s="29">
        <v>1.25</v>
      </c>
      <c r="O44" s="17">
        <v>100</v>
      </c>
      <c r="P44" s="17">
        <v>3</v>
      </c>
      <c r="Q44" s="17">
        <v>2</v>
      </c>
      <c r="R44" s="17">
        <v>25.3</v>
      </c>
      <c r="S44" s="47">
        <v>14.716799999999997</v>
      </c>
      <c r="T44" s="17">
        <v>1.01</v>
      </c>
      <c r="U44" s="32"/>
      <c r="V44" s="3">
        <v>100</v>
      </c>
      <c r="W44" s="3">
        <v>3</v>
      </c>
      <c r="X44" s="3">
        <v>2</v>
      </c>
      <c r="Y44" s="3">
        <v>29.3</v>
      </c>
      <c r="Z44" s="48">
        <v>16.531199999999998</v>
      </c>
      <c r="AA44" s="3">
        <v>0.8</v>
      </c>
      <c r="AB44" s="32"/>
      <c r="AC44" s="21">
        <v>100</v>
      </c>
      <c r="AD44" s="21">
        <v>3</v>
      </c>
      <c r="AE44" s="21">
        <v>2</v>
      </c>
      <c r="AF44" s="21">
        <v>25.3</v>
      </c>
      <c r="AG44" s="49">
        <v>19.123200000000001</v>
      </c>
      <c r="AH44" s="21">
        <v>0.79</v>
      </c>
      <c r="AI44" s="32"/>
      <c r="AJ44" s="2">
        <v>100</v>
      </c>
      <c r="AK44" s="2">
        <v>3</v>
      </c>
      <c r="AL44" s="2">
        <v>2</v>
      </c>
      <c r="AM44" s="2">
        <v>24.01</v>
      </c>
      <c r="AN44" s="45">
        <v>17.697743999999997</v>
      </c>
      <c r="AO44" s="2">
        <v>0.69</v>
      </c>
      <c r="AQ44" s="29">
        <v>100</v>
      </c>
      <c r="AR44" s="29">
        <v>3</v>
      </c>
      <c r="AS44" s="29">
        <v>2</v>
      </c>
      <c r="AT44" s="29">
        <v>24</v>
      </c>
      <c r="AU44" s="46">
        <v>13.4352</v>
      </c>
      <c r="AV44" s="29">
        <v>0.63</v>
      </c>
      <c r="AX44" s="17">
        <v>100</v>
      </c>
      <c r="AY44" s="17">
        <v>3</v>
      </c>
      <c r="AZ44" s="17">
        <v>2</v>
      </c>
      <c r="BA44" s="17">
        <v>27.2</v>
      </c>
      <c r="BB44" s="47">
        <v>14.666399999999999</v>
      </c>
      <c r="BC44" s="17">
        <v>0.69</v>
      </c>
      <c r="BE44" s="3">
        <v>100</v>
      </c>
      <c r="BF44" s="3">
        <v>3</v>
      </c>
      <c r="BG44" s="3">
        <v>2</v>
      </c>
      <c r="BH44" s="3">
        <v>25.17</v>
      </c>
      <c r="BI44" s="48">
        <v>15.170399999999999</v>
      </c>
      <c r="BJ44" s="3">
        <v>0.79</v>
      </c>
      <c r="BL44" s="21">
        <v>100</v>
      </c>
      <c r="BM44" s="21">
        <v>3</v>
      </c>
      <c r="BN44" s="21">
        <v>2</v>
      </c>
      <c r="BO44" s="21">
        <v>19.8</v>
      </c>
      <c r="BP44" s="49">
        <v>15.069599999999996</v>
      </c>
      <c r="BQ44" s="21">
        <v>0.79</v>
      </c>
    </row>
    <row r="45" spans="1:69" x14ac:dyDescent="0.25">
      <c r="A45" s="2">
        <v>100</v>
      </c>
      <c r="B45" s="2">
        <v>3</v>
      </c>
      <c r="C45" s="2">
        <v>3</v>
      </c>
      <c r="D45" s="2">
        <v>26.3</v>
      </c>
      <c r="E45" s="45">
        <v>15.379199999999999</v>
      </c>
      <c r="F45" s="2">
        <v>0.87</v>
      </c>
      <c r="H45" s="29">
        <v>100</v>
      </c>
      <c r="I45" s="29">
        <v>3</v>
      </c>
      <c r="J45" s="29">
        <v>3</v>
      </c>
      <c r="K45" s="29">
        <v>26.13</v>
      </c>
      <c r="L45" s="46">
        <v>14.602895999999999</v>
      </c>
      <c r="M45" s="29">
        <v>0.1</v>
      </c>
      <c r="O45" s="17">
        <v>100</v>
      </c>
      <c r="P45" s="17">
        <v>3</v>
      </c>
      <c r="Q45" s="17">
        <v>3</v>
      </c>
      <c r="R45" s="17">
        <v>26.3</v>
      </c>
      <c r="S45" s="47">
        <v>15.573599999999999</v>
      </c>
      <c r="T45" s="17">
        <v>0.98</v>
      </c>
      <c r="U45" s="32"/>
      <c r="V45" s="3">
        <v>100</v>
      </c>
      <c r="W45" s="3">
        <v>3</v>
      </c>
      <c r="X45" s="3">
        <v>3</v>
      </c>
      <c r="Y45" s="3">
        <v>30.2</v>
      </c>
      <c r="Z45" s="48">
        <v>18.2592</v>
      </c>
      <c r="AA45" s="3">
        <v>0.8</v>
      </c>
      <c r="AB45" s="32"/>
      <c r="AC45" s="21">
        <v>100</v>
      </c>
      <c r="AD45" s="21">
        <v>3</v>
      </c>
      <c r="AE45" s="21">
        <v>3</v>
      </c>
      <c r="AF45" s="21">
        <v>26.3</v>
      </c>
      <c r="AG45" s="49">
        <v>17.236799999999999</v>
      </c>
      <c r="AH45" s="21">
        <v>0.8</v>
      </c>
      <c r="AI45" s="32"/>
      <c r="AJ45" s="2">
        <v>100</v>
      </c>
      <c r="AK45" s="2">
        <v>3</v>
      </c>
      <c r="AL45" s="2">
        <v>3</v>
      </c>
      <c r="AM45" s="2">
        <v>26.12</v>
      </c>
      <c r="AN45" s="45">
        <v>17.334791999999997</v>
      </c>
      <c r="AO45" s="2">
        <v>0.76</v>
      </c>
      <c r="AQ45" s="29">
        <v>100</v>
      </c>
      <c r="AR45" s="29">
        <v>3</v>
      </c>
      <c r="AS45" s="29">
        <v>3</v>
      </c>
      <c r="AT45" s="29">
        <v>24.26</v>
      </c>
      <c r="AU45" s="46">
        <v>16.38</v>
      </c>
      <c r="AV45" s="29">
        <v>0.62</v>
      </c>
      <c r="AX45" s="17">
        <v>100</v>
      </c>
      <c r="AY45" s="17">
        <v>3</v>
      </c>
      <c r="AZ45" s="17">
        <v>3</v>
      </c>
      <c r="BA45" s="17">
        <v>23.4</v>
      </c>
      <c r="BB45" s="47">
        <v>14.817599999999999</v>
      </c>
      <c r="BC45" s="17">
        <v>0.65</v>
      </c>
      <c r="BE45" s="3">
        <v>100</v>
      </c>
      <c r="BF45" s="3">
        <v>3</v>
      </c>
      <c r="BG45" s="3">
        <v>3</v>
      </c>
      <c r="BH45" s="3">
        <v>24</v>
      </c>
      <c r="BI45" s="48">
        <v>12.916799999999999</v>
      </c>
      <c r="BJ45" s="3">
        <v>0.76</v>
      </c>
      <c r="BL45" s="21">
        <v>100</v>
      </c>
      <c r="BM45" s="21">
        <v>3</v>
      </c>
      <c r="BN45" s="21">
        <v>3</v>
      </c>
      <c r="BO45" s="21">
        <v>25.2</v>
      </c>
      <c r="BP45" s="49">
        <v>12.916799999999999</v>
      </c>
      <c r="BQ45" s="21">
        <v>0.81</v>
      </c>
    </row>
    <row r="46" spans="1:69" x14ac:dyDescent="0.25">
      <c r="A46" s="2">
        <v>100</v>
      </c>
      <c r="B46" s="2">
        <v>3</v>
      </c>
      <c r="C46" s="2">
        <v>4</v>
      </c>
      <c r="D46" s="2">
        <v>30.26</v>
      </c>
      <c r="E46" s="45">
        <v>17.456399999999999</v>
      </c>
      <c r="F46" s="2">
        <v>1.01</v>
      </c>
      <c r="H46" s="29">
        <v>100</v>
      </c>
      <c r="I46" s="29">
        <v>3</v>
      </c>
      <c r="J46" s="29">
        <v>4</v>
      </c>
      <c r="K46" s="29">
        <v>26.13</v>
      </c>
      <c r="L46" s="46">
        <v>17.636255999999999</v>
      </c>
      <c r="M46" s="29">
        <v>0.11</v>
      </c>
      <c r="O46" s="17">
        <v>100</v>
      </c>
      <c r="P46" s="17">
        <v>3</v>
      </c>
      <c r="Q46" s="17">
        <v>4</v>
      </c>
      <c r="R46" s="17">
        <v>22.6</v>
      </c>
      <c r="S46" s="47">
        <v>12.744</v>
      </c>
      <c r="T46" s="17">
        <v>0.98</v>
      </c>
      <c r="U46" s="32"/>
      <c r="V46" s="3">
        <v>100</v>
      </c>
      <c r="W46" s="3">
        <v>3</v>
      </c>
      <c r="X46" s="3">
        <v>4</v>
      </c>
      <c r="Y46" s="3">
        <v>28.1</v>
      </c>
      <c r="Z46" s="48">
        <v>15.220799999999997</v>
      </c>
      <c r="AA46" s="3">
        <v>0.81</v>
      </c>
      <c r="AB46" s="32"/>
      <c r="AC46" s="21">
        <v>100</v>
      </c>
      <c r="AD46" s="21">
        <v>3</v>
      </c>
      <c r="AE46" s="21">
        <v>4</v>
      </c>
      <c r="AF46" s="21">
        <v>22.6</v>
      </c>
      <c r="AG46" s="49">
        <v>18.0288</v>
      </c>
      <c r="AH46" s="21">
        <v>0.8</v>
      </c>
      <c r="AI46" s="32"/>
      <c r="AJ46" s="2">
        <v>100</v>
      </c>
      <c r="AK46" s="2">
        <v>3</v>
      </c>
      <c r="AL46" s="2">
        <v>4</v>
      </c>
      <c r="AM46" s="2">
        <v>29.17</v>
      </c>
      <c r="AN46" s="45">
        <v>16.892783999999999</v>
      </c>
      <c r="AO46" s="2">
        <v>0.69</v>
      </c>
      <c r="AQ46" s="29">
        <v>100</v>
      </c>
      <c r="AR46" s="29">
        <v>3</v>
      </c>
      <c r="AS46" s="29">
        <v>4</v>
      </c>
      <c r="AT46" s="29">
        <v>24.53</v>
      </c>
      <c r="AU46" s="46">
        <v>16.329599999999996</v>
      </c>
      <c r="AV46" s="29">
        <v>0.61</v>
      </c>
      <c r="AX46" s="17">
        <v>100</v>
      </c>
      <c r="AY46" s="17">
        <v>3</v>
      </c>
      <c r="AZ46" s="17">
        <v>4</v>
      </c>
      <c r="BA46" s="17">
        <v>24.4</v>
      </c>
      <c r="BB46" s="47">
        <v>15.220799999999997</v>
      </c>
      <c r="BC46" s="17">
        <v>0.7</v>
      </c>
      <c r="BE46" s="3">
        <v>100</v>
      </c>
      <c r="BF46" s="3">
        <v>3</v>
      </c>
      <c r="BG46" s="3">
        <v>4</v>
      </c>
      <c r="BH46" s="3">
        <v>26.02</v>
      </c>
      <c r="BI46" s="48">
        <v>12.700799999999997</v>
      </c>
      <c r="BJ46" s="3">
        <v>0.79</v>
      </c>
      <c r="BL46" s="21">
        <v>100</v>
      </c>
      <c r="BM46" s="21">
        <v>3</v>
      </c>
      <c r="BN46" s="21">
        <v>4</v>
      </c>
      <c r="BO46" s="21">
        <v>23.1</v>
      </c>
      <c r="BP46" s="49">
        <v>12.959999999999999</v>
      </c>
      <c r="BQ46" s="21">
        <v>0.83</v>
      </c>
    </row>
    <row r="47" spans="1:69" x14ac:dyDescent="0.25">
      <c r="A47" s="2">
        <v>150</v>
      </c>
      <c r="B47" s="2">
        <v>3</v>
      </c>
      <c r="C47" s="2">
        <v>1</v>
      </c>
      <c r="D47" s="2">
        <v>30.46</v>
      </c>
      <c r="E47" s="45">
        <v>19.131551999999999</v>
      </c>
      <c r="F47" s="2">
        <v>1.05</v>
      </c>
      <c r="H47" s="29">
        <v>150</v>
      </c>
      <c r="I47" s="29">
        <v>3</v>
      </c>
      <c r="J47" s="29">
        <v>1</v>
      </c>
      <c r="K47" s="29">
        <v>23.06</v>
      </c>
      <c r="L47" s="46">
        <v>14.111999999999998</v>
      </c>
      <c r="M47" s="29">
        <v>0.6</v>
      </c>
      <c r="O47" s="17">
        <v>150</v>
      </c>
      <c r="P47" s="17">
        <v>3</v>
      </c>
      <c r="Q47" s="17">
        <v>1</v>
      </c>
      <c r="R47" s="17">
        <v>26.7</v>
      </c>
      <c r="S47" s="47">
        <v>11.750399999999999</v>
      </c>
      <c r="T47" s="17">
        <v>0.74</v>
      </c>
      <c r="U47" s="32"/>
      <c r="V47" s="3">
        <v>150</v>
      </c>
      <c r="W47" s="3">
        <v>3</v>
      </c>
      <c r="X47" s="3">
        <v>1</v>
      </c>
      <c r="Y47" s="3">
        <v>29.4</v>
      </c>
      <c r="Z47" s="48">
        <v>15.220799999999997</v>
      </c>
      <c r="AA47" s="3">
        <v>0.8</v>
      </c>
      <c r="AB47" s="32"/>
      <c r="AC47" s="21">
        <v>150</v>
      </c>
      <c r="AD47" s="21">
        <v>3</v>
      </c>
      <c r="AE47" s="21">
        <v>1</v>
      </c>
      <c r="AF47" s="21">
        <v>26.7</v>
      </c>
      <c r="AG47" s="49">
        <v>19.699200000000001</v>
      </c>
      <c r="AH47" s="21">
        <v>0.8</v>
      </c>
      <c r="AI47" s="32"/>
      <c r="AJ47" s="2">
        <v>150</v>
      </c>
      <c r="AK47" s="2">
        <v>3</v>
      </c>
      <c r="AL47" s="2">
        <v>1</v>
      </c>
      <c r="AM47" s="2">
        <v>34.5</v>
      </c>
      <c r="AN47" s="45">
        <v>16.494192000000002</v>
      </c>
      <c r="AO47" s="2">
        <v>0.61</v>
      </c>
      <c r="AQ47" s="29">
        <v>150</v>
      </c>
      <c r="AR47" s="29">
        <v>3</v>
      </c>
      <c r="AS47" s="29">
        <v>1</v>
      </c>
      <c r="AT47" s="29">
        <v>16.8</v>
      </c>
      <c r="AU47" s="46">
        <v>13.046399999999998</v>
      </c>
      <c r="AV47" s="29">
        <v>0.59</v>
      </c>
      <c r="AX47" s="17">
        <v>150</v>
      </c>
      <c r="AY47" s="17">
        <v>3</v>
      </c>
      <c r="AZ47" s="17">
        <v>1</v>
      </c>
      <c r="BA47" s="17">
        <v>26.5</v>
      </c>
      <c r="BB47" s="47">
        <v>14.716799999999997</v>
      </c>
      <c r="BC47" s="17">
        <v>0.5</v>
      </c>
      <c r="BE47" s="3">
        <v>150</v>
      </c>
      <c r="BF47" s="3">
        <v>3</v>
      </c>
      <c r="BG47" s="3">
        <v>1</v>
      </c>
      <c r="BH47" s="3">
        <v>28.9</v>
      </c>
      <c r="BI47" s="48">
        <v>12.959999999999999</v>
      </c>
      <c r="BJ47" s="3">
        <v>0.69</v>
      </c>
      <c r="BL47" s="21">
        <v>150</v>
      </c>
      <c r="BM47" s="21">
        <v>3</v>
      </c>
      <c r="BN47" s="21">
        <v>1</v>
      </c>
      <c r="BO47" s="21">
        <v>24.4</v>
      </c>
      <c r="BP47" s="49">
        <v>15.12</v>
      </c>
      <c r="BQ47" s="21">
        <v>0.83</v>
      </c>
    </row>
    <row r="48" spans="1:69" x14ac:dyDescent="0.25">
      <c r="A48" s="2">
        <v>150</v>
      </c>
      <c r="B48" s="2">
        <v>3</v>
      </c>
      <c r="C48" s="2">
        <v>2</v>
      </c>
      <c r="D48" s="2">
        <v>25.6</v>
      </c>
      <c r="E48" s="45">
        <v>17.567927999999998</v>
      </c>
      <c r="F48" s="2">
        <v>0.59</v>
      </c>
      <c r="H48" s="29">
        <v>150</v>
      </c>
      <c r="I48" s="29">
        <v>3</v>
      </c>
      <c r="J48" s="29">
        <v>2</v>
      </c>
      <c r="K48" s="29">
        <v>22.46</v>
      </c>
      <c r="L48" s="46">
        <v>12.096</v>
      </c>
      <c r="M48" s="29">
        <v>0.78</v>
      </c>
      <c r="O48" s="17">
        <v>150</v>
      </c>
      <c r="P48" s="17">
        <v>3</v>
      </c>
      <c r="Q48" s="17">
        <v>2</v>
      </c>
      <c r="R48" s="17">
        <v>22.7</v>
      </c>
      <c r="S48" s="47">
        <v>12.139199999999999</v>
      </c>
      <c r="T48" s="17">
        <v>0.71</v>
      </c>
      <c r="U48" s="32"/>
      <c r="V48" s="3">
        <v>150</v>
      </c>
      <c r="W48" s="3">
        <v>3</v>
      </c>
      <c r="X48" s="3">
        <v>2</v>
      </c>
      <c r="Y48" s="3">
        <v>26.1</v>
      </c>
      <c r="Z48" s="48">
        <v>15.623999999999999</v>
      </c>
      <c r="AA48" s="3">
        <v>0.79</v>
      </c>
      <c r="AB48" s="32"/>
      <c r="AC48" s="21">
        <v>150</v>
      </c>
      <c r="AD48" s="21">
        <v>3</v>
      </c>
      <c r="AE48" s="21">
        <v>2</v>
      </c>
      <c r="AF48" s="21">
        <v>22.7</v>
      </c>
      <c r="AG48" s="49">
        <v>16.1784</v>
      </c>
      <c r="AH48" s="21">
        <v>0.81</v>
      </c>
      <c r="AI48" s="32"/>
      <c r="AJ48" s="2">
        <v>150</v>
      </c>
      <c r="AK48" s="2">
        <v>3</v>
      </c>
      <c r="AL48" s="2">
        <v>2</v>
      </c>
      <c r="AM48" s="2">
        <v>23.91</v>
      </c>
      <c r="AN48" s="45">
        <v>16.237584000000002</v>
      </c>
      <c r="AO48" s="2">
        <v>0.81</v>
      </c>
      <c r="AQ48" s="29">
        <v>150</v>
      </c>
      <c r="AR48" s="29">
        <v>3</v>
      </c>
      <c r="AS48" s="29">
        <v>2</v>
      </c>
      <c r="AT48" s="29">
        <v>19.760000000000002</v>
      </c>
      <c r="AU48" s="46">
        <v>13.003199999999998</v>
      </c>
      <c r="AV48" s="29">
        <v>0.54</v>
      </c>
      <c r="AX48" s="17">
        <v>150</v>
      </c>
      <c r="AY48" s="17">
        <v>3</v>
      </c>
      <c r="AZ48" s="17">
        <v>2</v>
      </c>
      <c r="BA48" s="17">
        <v>28.9</v>
      </c>
      <c r="BB48" s="47">
        <v>15.0192</v>
      </c>
      <c r="BC48" s="17">
        <v>0.53</v>
      </c>
      <c r="BE48" s="3">
        <v>150</v>
      </c>
      <c r="BF48" s="3">
        <v>3</v>
      </c>
      <c r="BG48" s="3">
        <v>2</v>
      </c>
      <c r="BH48" s="3">
        <v>27.2</v>
      </c>
      <c r="BI48" s="48">
        <v>12.744</v>
      </c>
      <c r="BJ48" s="3">
        <v>0.7</v>
      </c>
      <c r="BL48" s="21">
        <v>150</v>
      </c>
      <c r="BM48" s="21">
        <v>3</v>
      </c>
      <c r="BN48" s="21">
        <v>2</v>
      </c>
      <c r="BO48" s="21">
        <v>21.1</v>
      </c>
      <c r="BP48" s="49">
        <v>15.170399999999999</v>
      </c>
      <c r="BQ48" s="21">
        <v>0.81</v>
      </c>
    </row>
    <row r="49" spans="1:69" x14ac:dyDescent="0.25">
      <c r="A49" s="2">
        <v>150</v>
      </c>
      <c r="B49" s="2">
        <v>3</v>
      </c>
      <c r="C49" s="2">
        <v>3</v>
      </c>
      <c r="D49" s="2">
        <v>26.9</v>
      </c>
      <c r="E49" s="45">
        <v>13.621608</v>
      </c>
      <c r="F49" s="2">
        <v>1.01</v>
      </c>
      <c r="H49" s="29">
        <v>150</v>
      </c>
      <c r="I49" s="29">
        <v>3</v>
      </c>
      <c r="J49" s="29">
        <v>3</v>
      </c>
      <c r="K49" s="29">
        <v>31.63</v>
      </c>
      <c r="L49" s="46">
        <v>16.489440000000002</v>
      </c>
      <c r="M49" s="29">
        <v>0.76</v>
      </c>
      <c r="O49" s="17">
        <v>150</v>
      </c>
      <c r="P49" s="17">
        <v>3</v>
      </c>
      <c r="Q49" s="17">
        <v>3</v>
      </c>
      <c r="R49" s="17">
        <v>31.1</v>
      </c>
      <c r="S49" s="47">
        <v>12.700799999999997</v>
      </c>
      <c r="T49" s="17">
        <v>0.79</v>
      </c>
      <c r="U49" s="32"/>
      <c r="V49" s="3">
        <v>150</v>
      </c>
      <c r="W49" s="3">
        <v>3</v>
      </c>
      <c r="X49" s="3">
        <v>3</v>
      </c>
      <c r="Y49" s="3">
        <v>31.1</v>
      </c>
      <c r="Z49" s="48">
        <v>15.220799999999997</v>
      </c>
      <c r="AA49" s="3">
        <v>0.79</v>
      </c>
      <c r="AB49" s="32"/>
      <c r="AC49" s="21">
        <v>150</v>
      </c>
      <c r="AD49" s="21">
        <v>3</v>
      </c>
      <c r="AE49" s="21">
        <v>3</v>
      </c>
      <c r="AF49" s="21">
        <v>31.1</v>
      </c>
      <c r="AG49" s="49">
        <v>19.756799999999998</v>
      </c>
      <c r="AH49" s="21">
        <v>0.79</v>
      </c>
      <c r="AI49" s="32"/>
      <c r="AJ49" s="2">
        <v>150</v>
      </c>
      <c r="AK49" s="2">
        <v>3</v>
      </c>
      <c r="AL49" s="2">
        <v>3</v>
      </c>
      <c r="AM49" s="2">
        <v>25.17</v>
      </c>
      <c r="AN49" s="45">
        <v>17.840592000000001</v>
      </c>
      <c r="AO49" s="2">
        <v>0.72</v>
      </c>
      <c r="AQ49" s="29">
        <v>150</v>
      </c>
      <c r="AR49" s="29">
        <v>3</v>
      </c>
      <c r="AS49" s="29">
        <v>3</v>
      </c>
      <c r="AT49" s="29">
        <v>27.53</v>
      </c>
      <c r="AU49" s="46">
        <v>15.220799999999997</v>
      </c>
      <c r="AV49" s="29">
        <v>0.49</v>
      </c>
      <c r="AX49" s="17">
        <v>150</v>
      </c>
      <c r="AY49" s="17">
        <v>3</v>
      </c>
      <c r="AZ49" s="17">
        <v>3</v>
      </c>
      <c r="BA49" s="17">
        <v>22.4</v>
      </c>
      <c r="BB49" s="47">
        <v>15.170399999999999</v>
      </c>
      <c r="BC49" s="17">
        <v>0.51</v>
      </c>
      <c r="BE49" s="3">
        <v>150</v>
      </c>
      <c r="BF49" s="3">
        <v>3</v>
      </c>
      <c r="BG49" s="3">
        <v>3</v>
      </c>
      <c r="BH49" s="3">
        <v>23.4</v>
      </c>
      <c r="BI49" s="48">
        <v>15.069599999999996</v>
      </c>
      <c r="BJ49" s="3">
        <v>0.69</v>
      </c>
      <c r="BL49" s="21">
        <v>150</v>
      </c>
      <c r="BM49" s="21">
        <v>3</v>
      </c>
      <c r="BN49" s="21">
        <v>3</v>
      </c>
      <c r="BO49" s="21">
        <v>17.899999999999999</v>
      </c>
      <c r="BP49" s="49">
        <v>13.003199999999998</v>
      </c>
      <c r="BQ49" s="21">
        <v>0.79</v>
      </c>
    </row>
    <row r="50" spans="1:69" x14ac:dyDescent="0.25">
      <c r="A50" s="2">
        <v>150</v>
      </c>
      <c r="B50" s="2">
        <v>3</v>
      </c>
      <c r="C50" s="2">
        <v>4</v>
      </c>
      <c r="D50" s="2">
        <v>31.13</v>
      </c>
      <c r="E50" s="45">
        <v>10.997999999999999</v>
      </c>
      <c r="F50" s="2">
        <v>0.62</v>
      </c>
      <c r="H50" s="29">
        <v>150</v>
      </c>
      <c r="I50" s="29">
        <v>3</v>
      </c>
      <c r="J50" s="29">
        <v>4</v>
      </c>
      <c r="K50" s="29">
        <v>25.7</v>
      </c>
      <c r="L50" s="46">
        <v>12.6</v>
      </c>
      <c r="M50" s="29">
        <v>0.79</v>
      </c>
      <c r="O50" s="17">
        <v>150</v>
      </c>
      <c r="P50" s="17">
        <v>3</v>
      </c>
      <c r="Q50" s="17">
        <v>4</v>
      </c>
      <c r="R50" s="17">
        <v>28.8</v>
      </c>
      <c r="S50" s="47">
        <v>14.263199999999999</v>
      </c>
      <c r="T50" s="17">
        <v>0.78</v>
      </c>
      <c r="U50" s="32"/>
      <c r="V50" s="3">
        <v>150</v>
      </c>
      <c r="W50" s="3">
        <v>3</v>
      </c>
      <c r="X50" s="3">
        <v>4</v>
      </c>
      <c r="Y50" s="3">
        <v>27.4</v>
      </c>
      <c r="Z50" s="48">
        <v>15.926400000000001</v>
      </c>
      <c r="AA50" s="3">
        <v>0.81</v>
      </c>
      <c r="AB50" s="32"/>
      <c r="AC50" s="21">
        <v>150</v>
      </c>
      <c r="AD50" s="21">
        <v>3</v>
      </c>
      <c r="AE50" s="21">
        <v>4</v>
      </c>
      <c r="AF50" s="21">
        <v>28.8</v>
      </c>
      <c r="AG50" s="49">
        <v>19.6416</v>
      </c>
      <c r="AH50" s="21">
        <v>0.8</v>
      </c>
      <c r="AI50" s="32"/>
      <c r="AJ50" s="2">
        <v>150</v>
      </c>
      <c r="AK50" s="2">
        <v>3</v>
      </c>
      <c r="AL50" s="2">
        <v>4</v>
      </c>
      <c r="AM50" s="2">
        <v>29.97</v>
      </c>
      <c r="AN50" s="45">
        <v>19.239552</v>
      </c>
      <c r="AO50" s="2">
        <v>0.79</v>
      </c>
      <c r="AQ50" s="29">
        <v>150</v>
      </c>
      <c r="AR50" s="29">
        <v>3</v>
      </c>
      <c r="AS50" s="29">
        <v>4</v>
      </c>
      <c r="AT50" s="29">
        <v>21.46</v>
      </c>
      <c r="AU50" s="46">
        <v>15.220799999999997</v>
      </c>
      <c r="AV50" s="29">
        <v>0.51</v>
      </c>
      <c r="AX50" s="17">
        <v>150</v>
      </c>
      <c r="AY50" s="17">
        <v>3</v>
      </c>
      <c r="AZ50" s="17">
        <v>4</v>
      </c>
      <c r="BA50" s="17">
        <v>24.7</v>
      </c>
      <c r="BB50" s="47">
        <v>14.716799999999997</v>
      </c>
      <c r="BC50" s="17">
        <v>0.51</v>
      </c>
      <c r="BE50" s="3">
        <v>150</v>
      </c>
      <c r="BF50" s="3">
        <v>3</v>
      </c>
      <c r="BG50" s="3">
        <v>4</v>
      </c>
      <c r="BH50" s="3">
        <v>19.28</v>
      </c>
      <c r="BI50" s="48">
        <v>15.069599999999996</v>
      </c>
      <c r="BJ50" s="3">
        <v>0.68</v>
      </c>
      <c r="BL50" s="21">
        <v>150</v>
      </c>
      <c r="BM50" s="21">
        <v>3</v>
      </c>
      <c r="BN50" s="21">
        <v>4</v>
      </c>
      <c r="BO50" s="21">
        <v>18.100000000000001</v>
      </c>
      <c r="BP50" s="49">
        <v>12.959999999999999</v>
      </c>
      <c r="BQ50" s="21">
        <v>0.77</v>
      </c>
    </row>
    <row r="51" spans="1:69" x14ac:dyDescent="0.25">
      <c r="A51" s="2">
        <v>200</v>
      </c>
      <c r="B51" s="2">
        <v>3</v>
      </c>
      <c r="C51" s="2">
        <v>1</v>
      </c>
      <c r="D51" s="2">
        <v>30.73</v>
      </c>
      <c r="E51" s="45">
        <v>10.511999999999999</v>
      </c>
      <c r="F51" s="2">
        <v>0.73</v>
      </c>
      <c r="H51" s="29">
        <v>200</v>
      </c>
      <c r="I51" s="29">
        <v>3</v>
      </c>
      <c r="J51" s="29">
        <v>1</v>
      </c>
      <c r="K51" s="29">
        <v>29.53</v>
      </c>
      <c r="L51" s="46">
        <v>17.64</v>
      </c>
      <c r="M51" s="29">
        <v>0.87</v>
      </c>
      <c r="O51" s="17">
        <v>200</v>
      </c>
      <c r="P51" s="17">
        <v>3</v>
      </c>
      <c r="Q51" s="17">
        <v>1</v>
      </c>
      <c r="R51" s="17">
        <v>30.4</v>
      </c>
      <c r="S51" s="47">
        <v>12.571199999999999</v>
      </c>
      <c r="T51" s="17">
        <v>0.62</v>
      </c>
      <c r="U51" s="32"/>
      <c r="V51" s="3">
        <v>200</v>
      </c>
      <c r="W51" s="3">
        <v>3</v>
      </c>
      <c r="X51" s="3">
        <v>1</v>
      </c>
      <c r="Y51" s="3">
        <v>25.9</v>
      </c>
      <c r="Z51" s="48">
        <v>15.674399999999999</v>
      </c>
      <c r="AA51" s="3">
        <v>0.8</v>
      </c>
      <c r="AB51" s="32"/>
      <c r="AC51" s="21">
        <v>200</v>
      </c>
      <c r="AD51" s="21">
        <v>3</v>
      </c>
      <c r="AE51" s="21">
        <v>1</v>
      </c>
      <c r="AF51" s="21">
        <v>30.4</v>
      </c>
      <c r="AG51" s="49">
        <v>19.756799999999998</v>
      </c>
      <c r="AH51" s="21">
        <v>0.8</v>
      </c>
      <c r="AI51" s="32"/>
      <c r="AJ51" s="2">
        <v>200</v>
      </c>
      <c r="AK51" s="2">
        <v>3</v>
      </c>
      <c r="AL51" s="2">
        <v>1</v>
      </c>
      <c r="AM51" s="2">
        <v>28.69</v>
      </c>
      <c r="AN51" s="45">
        <v>19.892952000000001</v>
      </c>
      <c r="AO51" s="2">
        <v>0.81</v>
      </c>
      <c r="AQ51" s="29">
        <v>200</v>
      </c>
      <c r="AR51" s="29">
        <v>3</v>
      </c>
      <c r="AS51" s="29">
        <v>1</v>
      </c>
      <c r="AT51" s="29">
        <v>24.73</v>
      </c>
      <c r="AU51" s="46">
        <v>13.003199999999998</v>
      </c>
      <c r="AV51" s="29">
        <v>0.49</v>
      </c>
      <c r="AX51" s="17">
        <v>200</v>
      </c>
      <c r="AY51" s="17">
        <v>3</v>
      </c>
      <c r="AZ51" s="17">
        <v>1</v>
      </c>
      <c r="BA51" s="17">
        <v>28.8</v>
      </c>
      <c r="BB51" s="47">
        <v>14.666399999999999</v>
      </c>
      <c r="BC51" s="17">
        <v>0.51</v>
      </c>
      <c r="BE51" s="3">
        <v>200</v>
      </c>
      <c r="BF51" s="3">
        <v>3</v>
      </c>
      <c r="BG51" s="3">
        <v>1</v>
      </c>
      <c r="BH51" s="3">
        <v>22.1</v>
      </c>
      <c r="BI51" s="48">
        <v>12.873599999999998</v>
      </c>
      <c r="BJ51" s="3">
        <v>0.51</v>
      </c>
      <c r="BL51" s="21">
        <v>200</v>
      </c>
      <c r="BM51" s="21">
        <v>3</v>
      </c>
      <c r="BN51" s="21">
        <v>1</v>
      </c>
      <c r="BO51" s="21">
        <v>22.3</v>
      </c>
      <c r="BP51" s="49">
        <v>13.046399999999998</v>
      </c>
      <c r="BQ51" s="21">
        <v>0.78</v>
      </c>
    </row>
    <row r="52" spans="1:69" x14ac:dyDescent="0.25">
      <c r="A52" s="2">
        <v>200</v>
      </c>
      <c r="B52" s="2">
        <v>3</v>
      </c>
      <c r="C52" s="2">
        <v>2</v>
      </c>
      <c r="D52" s="2">
        <v>29.53</v>
      </c>
      <c r="E52" s="45">
        <v>13.888799999999998</v>
      </c>
      <c r="F52" s="2">
        <v>0.89</v>
      </c>
      <c r="H52" s="29">
        <v>200</v>
      </c>
      <c r="I52" s="29">
        <v>3</v>
      </c>
      <c r="J52" s="29">
        <v>2</v>
      </c>
      <c r="K52" s="29">
        <v>23.93</v>
      </c>
      <c r="L52" s="46">
        <v>14.891688</v>
      </c>
      <c r="M52" s="29">
        <v>0.69</v>
      </c>
      <c r="O52" s="17">
        <v>200</v>
      </c>
      <c r="P52" s="17">
        <v>3</v>
      </c>
      <c r="Q52" s="17">
        <v>2</v>
      </c>
      <c r="R52" s="17">
        <v>23.4</v>
      </c>
      <c r="S52" s="47">
        <v>12.182399999999998</v>
      </c>
      <c r="T52" s="17">
        <v>0.69</v>
      </c>
      <c r="U52" s="32"/>
      <c r="V52" s="3">
        <v>200</v>
      </c>
      <c r="W52" s="3">
        <v>3</v>
      </c>
      <c r="X52" s="3">
        <v>2</v>
      </c>
      <c r="Y52" s="3">
        <v>26.8</v>
      </c>
      <c r="Z52" s="48">
        <v>15.220799999999997</v>
      </c>
      <c r="AA52" s="3">
        <v>0.79</v>
      </c>
      <c r="AB52" s="32"/>
      <c r="AC52" s="21">
        <v>200</v>
      </c>
      <c r="AD52" s="21">
        <v>3</v>
      </c>
      <c r="AE52" s="21">
        <v>2</v>
      </c>
      <c r="AF52" s="21">
        <v>23.4</v>
      </c>
      <c r="AG52" s="49">
        <v>19.699200000000001</v>
      </c>
      <c r="AH52" s="21">
        <v>0.81</v>
      </c>
      <c r="AI52" s="32"/>
      <c r="AJ52" s="2">
        <v>200</v>
      </c>
      <c r="AK52" s="2">
        <v>3</v>
      </c>
      <c r="AL52" s="2">
        <v>2</v>
      </c>
      <c r="AM52" s="2">
        <v>27.41</v>
      </c>
      <c r="AN52" s="45">
        <v>15.6816</v>
      </c>
      <c r="AO52" s="2">
        <v>0.71</v>
      </c>
      <c r="AQ52" s="29">
        <v>200</v>
      </c>
      <c r="AR52" s="29">
        <v>3</v>
      </c>
      <c r="AS52" s="29">
        <v>2</v>
      </c>
      <c r="AT52" s="29">
        <v>23.06</v>
      </c>
      <c r="AU52" s="46">
        <v>13.003199999999998</v>
      </c>
      <c r="AV52" s="29">
        <v>0.47</v>
      </c>
      <c r="AX52" s="17">
        <v>200</v>
      </c>
      <c r="AY52" s="17">
        <v>3</v>
      </c>
      <c r="AZ52" s="17">
        <v>2</v>
      </c>
      <c r="BA52" s="17">
        <v>26.4</v>
      </c>
      <c r="BB52" s="47">
        <v>14.817599999999999</v>
      </c>
      <c r="BC52" s="17">
        <v>0.52</v>
      </c>
      <c r="BE52" s="3">
        <v>200</v>
      </c>
      <c r="BF52" s="3">
        <v>3</v>
      </c>
      <c r="BG52" s="3">
        <v>2</v>
      </c>
      <c r="BH52" s="3">
        <v>23.2</v>
      </c>
      <c r="BI52" s="48">
        <v>12.6144</v>
      </c>
      <c r="BJ52" s="3">
        <v>0.49</v>
      </c>
      <c r="BL52" s="21">
        <v>200</v>
      </c>
      <c r="BM52" s="21">
        <v>3</v>
      </c>
      <c r="BN52" s="21">
        <v>2</v>
      </c>
      <c r="BO52" s="21">
        <v>23.1</v>
      </c>
      <c r="BP52" s="49">
        <v>12.873599999999998</v>
      </c>
      <c r="BQ52" s="21">
        <v>0.81</v>
      </c>
    </row>
    <row r="53" spans="1:69" x14ac:dyDescent="0.25">
      <c r="A53" s="2">
        <v>200</v>
      </c>
      <c r="B53" s="2">
        <v>3</v>
      </c>
      <c r="C53" s="2">
        <v>3</v>
      </c>
      <c r="D53" s="2">
        <v>35</v>
      </c>
      <c r="E53" s="45">
        <v>20.934647999999996</v>
      </c>
      <c r="F53" s="2">
        <v>1.1299999999999999</v>
      </c>
      <c r="H53" s="29">
        <v>200</v>
      </c>
      <c r="I53" s="29">
        <v>3</v>
      </c>
      <c r="J53" s="29">
        <v>3</v>
      </c>
      <c r="K53" s="29">
        <v>25.03</v>
      </c>
      <c r="L53" s="46">
        <v>17.186399999999999</v>
      </c>
      <c r="M53" s="29">
        <v>0.86</v>
      </c>
      <c r="O53" s="17">
        <v>200</v>
      </c>
      <c r="P53" s="17">
        <v>3</v>
      </c>
      <c r="Q53" s="17">
        <v>3</v>
      </c>
      <c r="R53" s="17">
        <v>24.6</v>
      </c>
      <c r="S53" s="47">
        <v>12.873599999999998</v>
      </c>
      <c r="T53" s="17">
        <v>0.67</v>
      </c>
      <c r="U53" s="32"/>
      <c r="V53" s="3">
        <v>200</v>
      </c>
      <c r="W53" s="3">
        <v>3</v>
      </c>
      <c r="X53" s="3">
        <v>3</v>
      </c>
      <c r="Y53" s="3">
        <v>31.2</v>
      </c>
      <c r="Z53" s="48">
        <v>13.003199999999998</v>
      </c>
      <c r="AA53" s="3">
        <v>0.79</v>
      </c>
      <c r="AB53" s="32"/>
      <c r="AC53" s="21">
        <v>200</v>
      </c>
      <c r="AD53" s="21">
        <v>3</v>
      </c>
      <c r="AE53" s="21">
        <v>3</v>
      </c>
      <c r="AF53" s="21">
        <v>24.6</v>
      </c>
      <c r="AG53" s="49">
        <v>16.2288</v>
      </c>
      <c r="AH53" s="21">
        <v>0.8</v>
      </c>
      <c r="AI53" s="32"/>
      <c r="AJ53" s="2">
        <v>200</v>
      </c>
      <c r="AK53" s="2">
        <v>3</v>
      </c>
      <c r="AL53" s="2">
        <v>3</v>
      </c>
      <c r="AM53" s="2">
        <v>34.130000000000003</v>
      </c>
      <c r="AN53" s="45">
        <v>17.897112</v>
      </c>
      <c r="AO53" s="2">
        <v>0.9</v>
      </c>
      <c r="AQ53" s="29">
        <v>200</v>
      </c>
      <c r="AR53" s="29">
        <v>3</v>
      </c>
      <c r="AS53" s="29">
        <v>3</v>
      </c>
      <c r="AT53" s="29">
        <v>12</v>
      </c>
      <c r="AU53" s="46">
        <v>12.830399999999999</v>
      </c>
      <c r="AV53" s="29">
        <v>0.43</v>
      </c>
      <c r="AX53" s="17">
        <v>200</v>
      </c>
      <c r="AY53" s="17">
        <v>3</v>
      </c>
      <c r="AZ53" s="17">
        <v>3</v>
      </c>
      <c r="BA53" s="17">
        <v>27.2</v>
      </c>
      <c r="BB53" s="47">
        <v>15.0192</v>
      </c>
      <c r="BC53" s="17">
        <v>0.53</v>
      </c>
      <c r="BE53" s="3">
        <v>200</v>
      </c>
      <c r="BF53" s="3">
        <v>3</v>
      </c>
      <c r="BG53" s="3">
        <v>3</v>
      </c>
      <c r="BH53" s="3">
        <v>21.16</v>
      </c>
      <c r="BI53" s="48">
        <v>12.657599999999999</v>
      </c>
      <c r="BJ53" s="3">
        <v>0.49</v>
      </c>
      <c r="BL53" s="21">
        <v>200</v>
      </c>
      <c r="BM53" s="21">
        <v>3</v>
      </c>
      <c r="BN53" s="21">
        <v>3</v>
      </c>
      <c r="BO53" s="21">
        <v>24.2</v>
      </c>
      <c r="BP53" s="49">
        <v>12.916799999999999</v>
      </c>
      <c r="BQ53" s="21">
        <v>0.81</v>
      </c>
    </row>
    <row r="54" spans="1:69" x14ac:dyDescent="0.25">
      <c r="A54" s="2">
        <v>200</v>
      </c>
      <c r="B54" s="2">
        <v>3</v>
      </c>
      <c r="C54" s="2">
        <v>4</v>
      </c>
      <c r="D54" s="2">
        <v>26.26</v>
      </c>
      <c r="E54" s="45">
        <v>14.04</v>
      </c>
      <c r="F54" s="2">
        <v>0.7</v>
      </c>
      <c r="H54" s="29">
        <v>200</v>
      </c>
      <c r="I54" s="29">
        <v>3</v>
      </c>
      <c r="J54" s="29">
        <v>4</v>
      </c>
      <c r="K54" s="29">
        <v>25.83</v>
      </c>
      <c r="L54" s="46">
        <v>17.449919999999999</v>
      </c>
      <c r="M54" s="29">
        <v>0.27</v>
      </c>
      <c r="O54" s="17">
        <v>200</v>
      </c>
      <c r="P54" s="17">
        <v>3</v>
      </c>
      <c r="Q54" s="17">
        <v>4</v>
      </c>
      <c r="R54" s="17">
        <v>20.399999999999999</v>
      </c>
      <c r="S54" s="47">
        <v>12.139199999999999</v>
      </c>
      <c r="T54" s="17">
        <v>0.65</v>
      </c>
      <c r="U54" s="32"/>
      <c r="V54" s="3">
        <v>200</v>
      </c>
      <c r="W54" s="3">
        <v>3</v>
      </c>
      <c r="X54" s="3">
        <v>4</v>
      </c>
      <c r="Y54" s="3">
        <v>30.8</v>
      </c>
      <c r="Z54" s="48">
        <v>13.4352</v>
      </c>
      <c r="AA54" s="3">
        <v>0.81</v>
      </c>
      <c r="AB54" s="32"/>
      <c r="AC54" s="21">
        <v>200</v>
      </c>
      <c r="AD54" s="21">
        <v>3</v>
      </c>
      <c r="AE54" s="21">
        <v>4</v>
      </c>
      <c r="AF54" s="21">
        <v>20.399999999999999</v>
      </c>
      <c r="AG54" s="49">
        <v>15.7752</v>
      </c>
      <c r="AH54" s="21">
        <v>0.79</v>
      </c>
      <c r="AI54" s="32"/>
      <c r="AJ54" s="2">
        <v>200</v>
      </c>
      <c r="AK54" s="2">
        <v>3</v>
      </c>
      <c r="AL54" s="2">
        <v>4</v>
      </c>
      <c r="AM54" s="2">
        <v>24.97</v>
      </c>
      <c r="AN54" s="45">
        <v>16.299359999999997</v>
      </c>
      <c r="AO54" s="2">
        <v>0.61</v>
      </c>
      <c r="AQ54" s="29">
        <v>200</v>
      </c>
      <c r="AR54" s="29">
        <v>3</v>
      </c>
      <c r="AS54" s="29">
        <v>4</v>
      </c>
      <c r="AT54" s="29">
        <v>25.63</v>
      </c>
      <c r="AU54" s="46">
        <v>12.873599999999998</v>
      </c>
      <c r="AV54" s="29">
        <v>0.41</v>
      </c>
      <c r="AX54" s="17">
        <v>200</v>
      </c>
      <c r="AY54" s="17">
        <v>3</v>
      </c>
      <c r="AZ54" s="17">
        <v>4</v>
      </c>
      <c r="BA54" s="17">
        <v>25.25</v>
      </c>
      <c r="BB54" s="47">
        <v>15.220799999999997</v>
      </c>
      <c r="BC54" s="17">
        <v>0.51</v>
      </c>
      <c r="BE54" s="3">
        <v>200</v>
      </c>
      <c r="BF54" s="3">
        <v>3</v>
      </c>
      <c r="BG54" s="3">
        <v>4</v>
      </c>
      <c r="BH54" s="3">
        <v>21.78</v>
      </c>
      <c r="BI54" s="48">
        <v>12.700799999999997</v>
      </c>
      <c r="BJ54" s="3">
        <v>0.5</v>
      </c>
      <c r="BL54" s="21">
        <v>200</v>
      </c>
      <c r="BM54" s="21">
        <v>3</v>
      </c>
      <c r="BN54" s="21">
        <v>4</v>
      </c>
      <c r="BO54" s="21">
        <v>18.100000000000001</v>
      </c>
      <c r="BP54" s="49">
        <v>12.959999999999999</v>
      </c>
      <c r="BQ54" s="21">
        <v>0.79</v>
      </c>
    </row>
    <row r="55" spans="1:69" x14ac:dyDescent="0.25">
      <c r="A55" s="2">
        <v>0</v>
      </c>
      <c r="B55" s="2">
        <v>4</v>
      </c>
      <c r="C55" s="2">
        <v>1</v>
      </c>
      <c r="D55" s="2">
        <v>35.700000000000003</v>
      </c>
      <c r="E55" s="45">
        <v>22.118399999999998</v>
      </c>
      <c r="F55" s="2">
        <v>0.85</v>
      </c>
      <c r="H55" s="29">
        <v>0</v>
      </c>
      <c r="I55" s="29">
        <v>4</v>
      </c>
      <c r="J55" s="29">
        <v>1</v>
      </c>
      <c r="K55" s="29">
        <v>31.3</v>
      </c>
      <c r="L55" s="46">
        <v>20.7684</v>
      </c>
      <c r="M55" s="29">
        <v>1.75</v>
      </c>
      <c r="O55" s="17">
        <v>0</v>
      </c>
      <c r="P55" s="17">
        <v>4</v>
      </c>
      <c r="Q55" s="17">
        <v>1</v>
      </c>
      <c r="R55" s="17">
        <v>25.6</v>
      </c>
      <c r="S55" s="47">
        <v>20.448</v>
      </c>
      <c r="T55" s="17">
        <v>1.38</v>
      </c>
      <c r="U55" s="32"/>
      <c r="V55" s="3">
        <v>0</v>
      </c>
      <c r="W55" s="3">
        <v>4</v>
      </c>
      <c r="X55" s="3">
        <v>1</v>
      </c>
      <c r="Y55" s="3">
        <v>35.200000000000003</v>
      </c>
      <c r="Z55" s="48">
        <v>19.468799999999998</v>
      </c>
      <c r="AA55" s="3">
        <v>0.82</v>
      </c>
      <c r="AB55" s="32"/>
      <c r="AC55" s="21">
        <v>0</v>
      </c>
      <c r="AD55" s="21">
        <v>4</v>
      </c>
      <c r="AE55" s="21">
        <v>1</v>
      </c>
      <c r="AF55" s="21">
        <v>25.6</v>
      </c>
      <c r="AG55" s="49">
        <v>19.065600000000003</v>
      </c>
      <c r="AH55" s="21">
        <v>0.84</v>
      </c>
      <c r="AI55" s="32"/>
      <c r="AJ55" s="2">
        <v>0</v>
      </c>
      <c r="AK55" s="2">
        <v>4</v>
      </c>
      <c r="AL55" s="2">
        <v>1</v>
      </c>
      <c r="AM55" s="2">
        <v>33.700000000000003</v>
      </c>
      <c r="AN55" s="45">
        <v>17.81784</v>
      </c>
      <c r="AO55" s="2">
        <v>0.72</v>
      </c>
      <c r="AQ55" s="29">
        <v>0</v>
      </c>
      <c r="AR55" s="29">
        <v>4</v>
      </c>
      <c r="AS55" s="29">
        <v>1</v>
      </c>
      <c r="AT55" s="29">
        <v>27.2</v>
      </c>
      <c r="AU55" s="46">
        <v>19.180800000000001</v>
      </c>
      <c r="AV55" s="29">
        <v>0.88</v>
      </c>
      <c r="AX55" s="17">
        <v>0</v>
      </c>
      <c r="AY55" s="17">
        <v>4</v>
      </c>
      <c r="AZ55" s="17">
        <v>1</v>
      </c>
      <c r="BA55" s="17">
        <v>37.6</v>
      </c>
      <c r="BB55" s="47">
        <v>17.9712</v>
      </c>
      <c r="BC55" s="17">
        <v>0.85</v>
      </c>
      <c r="BE55" s="3">
        <v>0</v>
      </c>
      <c r="BF55" s="3">
        <v>4</v>
      </c>
      <c r="BG55" s="3">
        <v>1</v>
      </c>
      <c r="BH55" s="3">
        <v>24.12</v>
      </c>
      <c r="BI55" s="48">
        <v>15.573599999999999</v>
      </c>
      <c r="BJ55" s="3">
        <v>0.82</v>
      </c>
      <c r="BL55" s="21">
        <v>0</v>
      </c>
      <c r="BM55" s="21">
        <v>4</v>
      </c>
      <c r="BN55" s="21">
        <v>1</v>
      </c>
      <c r="BO55" s="21">
        <v>30.97</v>
      </c>
      <c r="BP55" s="49">
        <v>16.027199999999997</v>
      </c>
      <c r="BQ55" s="21">
        <v>0.82</v>
      </c>
    </row>
    <row r="56" spans="1:69" x14ac:dyDescent="0.25">
      <c r="A56" s="2">
        <v>0</v>
      </c>
      <c r="B56" s="2">
        <v>4</v>
      </c>
      <c r="C56" s="2">
        <v>2</v>
      </c>
      <c r="D56" s="2">
        <v>34.33</v>
      </c>
      <c r="E56" s="45">
        <v>23.748480000000001</v>
      </c>
      <c r="F56" s="2">
        <v>1.48</v>
      </c>
      <c r="H56" s="29">
        <v>0</v>
      </c>
      <c r="I56" s="29">
        <v>4</v>
      </c>
      <c r="J56" s="29">
        <v>2</v>
      </c>
      <c r="K56" s="29">
        <v>30.66</v>
      </c>
      <c r="L56" s="46">
        <v>25.826832</v>
      </c>
      <c r="M56" s="29">
        <v>1.3</v>
      </c>
      <c r="O56" s="17">
        <v>0</v>
      </c>
      <c r="P56" s="17">
        <v>4</v>
      </c>
      <c r="Q56" s="17">
        <v>2</v>
      </c>
      <c r="R56" s="17">
        <v>29.4</v>
      </c>
      <c r="S56" s="47">
        <v>20.9664</v>
      </c>
      <c r="T56" s="17">
        <v>1.59</v>
      </c>
      <c r="U56" s="32"/>
      <c r="V56" s="3">
        <v>0</v>
      </c>
      <c r="W56" s="3">
        <v>4</v>
      </c>
      <c r="X56" s="3">
        <v>2</v>
      </c>
      <c r="Y56" s="3">
        <v>27.5</v>
      </c>
      <c r="Z56" s="48">
        <v>19.411200000000001</v>
      </c>
      <c r="AA56" s="3">
        <v>0.83</v>
      </c>
      <c r="AB56" s="32"/>
      <c r="AC56" s="21">
        <v>0</v>
      </c>
      <c r="AD56" s="21">
        <v>4</v>
      </c>
      <c r="AE56" s="21">
        <v>2</v>
      </c>
      <c r="AF56" s="21">
        <v>29.4</v>
      </c>
      <c r="AG56" s="49">
        <v>20.217600000000001</v>
      </c>
      <c r="AH56" s="21">
        <v>0.85</v>
      </c>
      <c r="AI56" s="32"/>
      <c r="AJ56" s="2">
        <v>0</v>
      </c>
      <c r="AK56" s="2">
        <v>4</v>
      </c>
      <c r="AL56" s="2">
        <v>2</v>
      </c>
      <c r="AM56" s="2">
        <v>32.909999999999997</v>
      </c>
      <c r="AN56" s="45">
        <v>20.960568000000002</v>
      </c>
      <c r="AO56" s="2">
        <v>0.81</v>
      </c>
      <c r="AQ56" s="29">
        <v>0</v>
      </c>
      <c r="AR56" s="29">
        <v>4</v>
      </c>
      <c r="AS56" s="29">
        <v>2</v>
      </c>
      <c r="AT56" s="29">
        <v>27.06</v>
      </c>
      <c r="AU56" s="46">
        <v>19.180800000000001</v>
      </c>
      <c r="AV56" s="29">
        <v>0.87</v>
      </c>
      <c r="AX56" s="17">
        <v>0</v>
      </c>
      <c r="AY56" s="17">
        <v>4</v>
      </c>
      <c r="AZ56" s="17">
        <v>2</v>
      </c>
      <c r="BA56" s="17">
        <v>22.96</v>
      </c>
      <c r="BB56" s="47">
        <v>15.0192</v>
      </c>
      <c r="BC56" s="17">
        <v>0.89</v>
      </c>
      <c r="BE56" s="3">
        <v>0</v>
      </c>
      <c r="BF56" s="3">
        <v>4</v>
      </c>
      <c r="BG56" s="3">
        <v>2</v>
      </c>
      <c r="BH56" s="3">
        <v>26.17</v>
      </c>
      <c r="BI56" s="48">
        <v>15.976799999999997</v>
      </c>
      <c r="BJ56" s="3">
        <v>0.8</v>
      </c>
      <c r="BL56" s="21">
        <v>0</v>
      </c>
      <c r="BM56" s="21">
        <v>4</v>
      </c>
      <c r="BN56" s="21">
        <v>2</v>
      </c>
      <c r="BO56" s="21">
        <v>27.2</v>
      </c>
      <c r="BP56" s="49">
        <v>16.077599999999997</v>
      </c>
      <c r="BQ56" s="21">
        <v>0.84</v>
      </c>
    </row>
    <row r="57" spans="1:69" x14ac:dyDescent="0.25">
      <c r="A57" s="2">
        <v>0</v>
      </c>
      <c r="B57" s="2">
        <v>4</v>
      </c>
      <c r="C57" s="2">
        <v>3</v>
      </c>
      <c r="D57" s="2">
        <v>31.93</v>
      </c>
      <c r="E57" s="45">
        <v>13.922496000000002</v>
      </c>
      <c r="F57" s="2">
        <v>0.86</v>
      </c>
      <c r="H57" s="29">
        <v>0</v>
      </c>
      <c r="I57" s="29">
        <v>4</v>
      </c>
      <c r="J57" s="29">
        <v>3</v>
      </c>
      <c r="K57" s="29">
        <v>31.46</v>
      </c>
      <c r="L57" s="46">
        <v>18.012456</v>
      </c>
      <c r="M57" s="29">
        <v>2.36</v>
      </c>
      <c r="O57" s="17">
        <v>0</v>
      </c>
      <c r="P57" s="17">
        <v>4</v>
      </c>
      <c r="Q57" s="17">
        <v>3</v>
      </c>
      <c r="R57" s="17">
        <v>25.5</v>
      </c>
      <c r="S57" s="47">
        <v>20.9664</v>
      </c>
      <c r="T57" s="17">
        <v>1.52</v>
      </c>
      <c r="U57" s="32"/>
      <c r="V57" s="3">
        <v>0</v>
      </c>
      <c r="W57" s="3">
        <v>4</v>
      </c>
      <c r="X57" s="3">
        <v>3</v>
      </c>
      <c r="Y57" s="3">
        <v>29.3</v>
      </c>
      <c r="Z57" s="48">
        <v>17.035199999999996</v>
      </c>
      <c r="AA57" s="3">
        <v>0.82</v>
      </c>
      <c r="AB57" s="32"/>
      <c r="AC57" s="21">
        <v>0</v>
      </c>
      <c r="AD57" s="21">
        <v>4</v>
      </c>
      <c r="AE57" s="21">
        <v>3</v>
      </c>
      <c r="AF57" s="21">
        <v>25.25</v>
      </c>
      <c r="AG57" s="49">
        <v>17.488799999999998</v>
      </c>
      <c r="AH57" s="21">
        <v>0.83</v>
      </c>
      <c r="AI57" s="32"/>
      <c r="AJ57" s="2">
        <v>0</v>
      </c>
      <c r="AK57" s="2">
        <v>4</v>
      </c>
      <c r="AL57" s="2">
        <v>3</v>
      </c>
      <c r="AM57" s="2">
        <v>32.5</v>
      </c>
      <c r="AN57" s="45">
        <v>16.976952000000001</v>
      </c>
      <c r="AO57" s="2">
        <v>0.78</v>
      </c>
      <c r="AQ57" s="29">
        <v>0</v>
      </c>
      <c r="AR57" s="29">
        <v>4</v>
      </c>
      <c r="AS57" s="29">
        <v>3</v>
      </c>
      <c r="AT57" s="29">
        <v>24.06</v>
      </c>
      <c r="AU57" s="46">
        <v>19.123200000000001</v>
      </c>
      <c r="AV57" s="29">
        <v>0.91</v>
      </c>
      <c r="AX57" s="17">
        <v>0</v>
      </c>
      <c r="AY57" s="17">
        <v>4</v>
      </c>
      <c r="AZ57" s="17">
        <v>3</v>
      </c>
      <c r="BA57" s="17">
        <v>26.4</v>
      </c>
      <c r="BB57" s="47">
        <v>17.683199999999999</v>
      </c>
      <c r="BC57" s="17">
        <v>0.89</v>
      </c>
      <c r="BE57" s="3">
        <v>0</v>
      </c>
      <c r="BF57" s="3">
        <v>4</v>
      </c>
      <c r="BG57" s="3">
        <v>3</v>
      </c>
      <c r="BH57" s="3">
        <v>24.32</v>
      </c>
      <c r="BI57" s="48">
        <v>16.2288</v>
      </c>
      <c r="BJ57" s="3">
        <v>0.84</v>
      </c>
      <c r="BL57" s="21">
        <v>0</v>
      </c>
      <c r="BM57" s="21">
        <v>4</v>
      </c>
      <c r="BN57" s="21">
        <v>3</v>
      </c>
      <c r="BO57" s="21">
        <v>19.809999999999999</v>
      </c>
      <c r="BP57" s="49">
        <v>15.976799999999997</v>
      </c>
      <c r="BQ57" s="21">
        <v>0.83</v>
      </c>
    </row>
    <row r="58" spans="1:69" x14ac:dyDescent="0.25">
      <c r="A58" s="2">
        <v>0</v>
      </c>
      <c r="B58" s="2">
        <v>4</v>
      </c>
      <c r="C58" s="2">
        <v>4</v>
      </c>
      <c r="D58" s="2">
        <v>30.8</v>
      </c>
      <c r="E58" s="45">
        <v>13.677119999999999</v>
      </c>
      <c r="F58" s="2">
        <v>1.34</v>
      </c>
      <c r="H58" s="29">
        <v>0</v>
      </c>
      <c r="I58" s="29">
        <v>4</v>
      </c>
      <c r="J58" s="29">
        <v>4</v>
      </c>
      <c r="K58" s="29">
        <v>33</v>
      </c>
      <c r="L58" s="46">
        <v>19.499760000000002</v>
      </c>
      <c r="M58" s="29">
        <v>2.2400000000000002</v>
      </c>
      <c r="O58" s="17">
        <v>0</v>
      </c>
      <c r="P58" s="17">
        <v>4</v>
      </c>
      <c r="Q58" s="17">
        <v>4</v>
      </c>
      <c r="R58" s="17">
        <v>24.15</v>
      </c>
      <c r="S58" s="47">
        <v>20.448</v>
      </c>
      <c r="T58" s="17">
        <v>1.49</v>
      </c>
      <c r="U58" s="32"/>
      <c r="V58" s="3">
        <v>0</v>
      </c>
      <c r="W58" s="3">
        <v>4</v>
      </c>
      <c r="X58" s="3">
        <v>4</v>
      </c>
      <c r="Y58" s="3">
        <v>31.1</v>
      </c>
      <c r="Z58" s="48">
        <v>19.468799999999998</v>
      </c>
      <c r="AA58" s="3">
        <v>0.82</v>
      </c>
      <c r="AB58" s="32"/>
      <c r="AC58" s="21">
        <v>0</v>
      </c>
      <c r="AD58" s="21">
        <v>4</v>
      </c>
      <c r="AE58" s="21">
        <v>4</v>
      </c>
      <c r="AF58" s="21">
        <v>24.15</v>
      </c>
      <c r="AG58" s="49">
        <v>19.699200000000001</v>
      </c>
      <c r="AH58" s="21">
        <v>0.86</v>
      </c>
      <c r="AI58" s="32"/>
      <c r="AJ58" s="2">
        <v>0</v>
      </c>
      <c r="AK58" s="2">
        <v>4</v>
      </c>
      <c r="AL58" s="2">
        <v>4</v>
      </c>
      <c r="AM58" s="2">
        <v>27.4</v>
      </c>
      <c r="AN58" s="45">
        <v>17.154720000000001</v>
      </c>
      <c r="AO58" s="2">
        <v>0.79</v>
      </c>
      <c r="AQ58" s="29">
        <v>0</v>
      </c>
      <c r="AR58" s="29">
        <v>4</v>
      </c>
      <c r="AS58" s="29">
        <v>4</v>
      </c>
      <c r="AT58" s="29">
        <v>27.76</v>
      </c>
      <c r="AU58" s="46">
        <v>19.238399999999999</v>
      </c>
      <c r="AV58" s="29">
        <v>0.91</v>
      </c>
      <c r="AX58" s="17">
        <v>0</v>
      </c>
      <c r="AY58" s="17">
        <v>4</v>
      </c>
      <c r="AZ58" s="17">
        <v>4</v>
      </c>
      <c r="BA58" s="17">
        <v>26.95</v>
      </c>
      <c r="BB58" s="47">
        <v>15.674399999999999</v>
      </c>
      <c r="BC58" s="17">
        <v>0.89</v>
      </c>
      <c r="BE58" s="3">
        <v>0</v>
      </c>
      <c r="BF58" s="3">
        <v>4</v>
      </c>
      <c r="BG58" s="3">
        <v>4</v>
      </c>
      <c r="BH58" s="3">
        <v>22.9</v>
      </c>
      <c r="BI58" s="48">
        <v>15.7248</v>
      </c>
      <c r="BJ58" s="3">
        <v>0.83</v>
      </c>
      <c r="BL58" s="21">
        <v>0</v>
      </c>
      <c r="BM58" s="21">
        <v>4</v>
      </c>
      <c r="BN58" s="21">
        <v>4</v>
      </c>
      <c r="BO58" s="21">
        <v>18.309999999999999</v>
      </c>
      <c r="BP58" s="49">
        <v>15.825599999999998</v>
      </c>
      <c r="BQ58" s="21">
        <v>0.81</v>
      </c>
    </row>
    <row r="59" spans="1:69" x14ac:dyDescent="0.25">
      <c r="A59" s="2">
        <v>100</v>
      </c>
      <c r="B59" s="2">
        <v>4</v>
      </c>
      <c r="C59" s="2">
        <v>1</v>
      </c>
      <c r="D59" s="2">
        <v>30.13</v>
      </c>
      <c r="E59" s="45">
        <v>29.397599999999997</v>
      </c>
      <c r="F59" s="2">
        <v>1.57</v>
      </c>
      <c r="H59" s="29">
        <v>100</v>
      </c>
      <c r="I59" s="29">
        <v>4</v>
      </c>
      <c r="J59" s="29">
        <v>1</v>
      </c>
      <c r="K59" s="29">
        <v>32.299999999999997</v>
      </c>
      <c r="L59" s="46">
        <v>19.559520000000003</v>
      </c>
      <c r="M59" s="29">
        <v>0.94</v>
      </c>
      <c r="O59" s="17">
        <v>100</v>
      </c>
      <c r="P59" s="17">
        <v>4</v>
      </c>
      <c r="Q59" s="17">
        <v>1</v>
      </c>
      <c r="R59" s="17">
        <v>34.4</v>
      </c>
      <c r="S59" s="47">
        <v>20.275200000000002</v>
      </c>
      <c r="T59" s="17">
        <v>1.03</v>
      </c>
      <c r="U59" s="32"/>
      <c r="V59" s="3">
        <v>100</v>
      </c>
      <c r="W59" s="3">
        <v>4</v>
      </c>
      <c r="X59" s="3">
        <v>1</v>
      </c>
      <c r="Y59" s="3">
        <v>32.4</v>
      </c>
      <c r="Z59" s="48">
        <v>16.027199999999997</v>
      </c>
      <c r="AA59" s="3">
        <v>0.81</v>
      </c>
      <c r="AB59" s="32"/>
      <c r="AC59" s="21">
        <v>100</v>
      </c>
      <c r="AD59" s="21">
        <v>4</v>
      </c>
      <c r="AE59" s="21">
        <v>1</v>
      </c>
      <c r="AF59" s="21">
        <v>34.4</v>
      </c>
      <c r="AG59" s="49">
        <v>20.217600000000001</v>
      </c>
      <c r="AH59" s="21">
        <v>0.83</v>
      </c>
      <c r="AI59" s="32"/>
      <c r="AJ59" s="2">
        <v>100</v>
      </c>
      <c r="AK59" s="2">
        <v>4</v>
      </c>
      <c r="AL59" s="2">
        <v>1</v>
      </c>
      <c r="AM59" s="2">
        <v>28.1</v>
      </c>
      <c r="AN59" s="45">
        <v>14.832720000000002</v>
      </c>
      <c r="AO59" s="2">
        <v>0.69</v>
      </c>
      <c r="AQ59" s="29">
        <v>100</v>
      </c>
      <c r="AR59" s="29">
        <v>4</v>
      </c>
      <c r="AS59" s="29">
        <v>1</v>
      </c>
      <c r="AT59" s="29">
        <v>26.33</v>
      </c>
      <c r="AU59" s="46">
        <v>15.7248</v>
      </c>
      <c r="AV59" s="29">
        <v>0.72</v>
      </c>
      <c r="AX59" s="17">
        <v>100</v>
      </c>
      <c r="AY59" s="17">
        <v>4</v>
      </c>
      <c r="AZ59" s="17">
        <v>1</v>
      </c>
      <c r="BA59" s="17">
        <v>21.6</v>
      </c>
      <c r="BB59" s="47">
        <v>15.220799999999997</v>
      </c>
      <c r="BC59" s="17">
        <v>0.7</v>
      </c>
      <c r="BE59" s="3">
        <v>100</v>
      </c>
      <c r="BF59" s="3">
        <v>4</v>
      </c>
      <c r="BG59" s="3">
        <v>1</v>
      </c>
      <c r="BH59" s="3">
        <v>24.1</v>
      </c>
      <c r="BI59" s="48">
        <v>15.170399999999999</v>
      </c>
      <c r="BJ59" s="3">
        <v>0.8</v>
      </c>
      <c r="BL59" s="21">
        <v>100</v>
      </c>
      <c r="BM59" s="21">
        <v>4</v>
      </c>
      <c r="BN59" s="21">
        <v>1</v>
      </c>
      <c r="BO59" s="21">
        <v>24.31</v>
      </c>
      <c r="BP59" s="49">
        <v>13.478399999999999</v>
      </c>
      <c r="BQ59" s="21">
        <v>0.8</v>
      </c>
    </row>
    <row r="60" spans="1:69" x14ac:dyDescent="0.25">
      <c r="A60" s="2">
        <v>100</v>
      </c>
      <c r="B60" s="2">
        <v>4</v>
      </c>
      <c r="C60" s="2">
        <v>2</v>
      </c>
      <c r="D60" s="2">
        <v>29.3</v>
      </c>
      <c r="E60" s="45">
        <v>20.198808</v>
      </c>
      <c r="F60" s="2">
        <v>1.05</v>
      </c>
      <c r="H60" s="29">
        <v>100</v>
      </c>
      <c r="I60" s="29">
        <v>4</v>
      </c>
      <c r="J60" s="29">
        <v>2</v>
      </c>
      <c r="K60" s="29">
        <v>29.26</v>
      </c>
      <c r="L60" s="46">
        <v>29.898720000000001</v>
      </c>
      <c r="M60" s="29">
        <v>1.48</v>
      </c>
      <c r="O60" s="17">
        <v>100</v>
      </c>
      <c r="P60" s="17">
        <v>4</v>
      </c>
      <c r="Q60" s="17">
        <v>2</v>
      </c>
      <c r="R60" s="17">
        <v>31.1</v>
      </c>
      <c r="S60" s="47">
        <v>17.387999999999998</v>
      </c>
      <c r="T60" s="17">
        <v>1.04</v>
      </c>
      <c r="U60" s="32"/>
      <c r="V60" s="3">
        <v>100</v>
      </c>
      <c r="W60" s="3">
        <v>4</v>
      </c>
      <c r="X60" s="3">
        <v>2</v>
      </c>
      <c r="Y60" s="3">
        <v>31.1</v>
      </c>
      <c r="Z60" s="48">
        <v>15.472799999999998</v>
      </c>
      <c r="AA60" s="3">
        <v>0.79</v>
      </c>
      <c r="AB60" s="32"/>
      <c r="AC60" s="21">
        <v>100</v>
      </c>
      <c r="AD60" s="21">
        <v>4</v>
      </c>
      <c r="AE60" s="21">
        <v>2</v>
      </c>
      <c r="AF60" s="21">
        <v>31.1</v>
      </c>
      <c r="AG60" s="49">
        <v>17.236799999999999</v>
      </c>
      <c r="AH60" s="21">
        <v>0.83</v>
      </c>
      <c r="AI60" s="32"/>
      <c r="AJ60" s="2">
        <v>100</v>
      </c>
      <c r="AK60" s="2">
        <v>4</v>
      </c>
      <c r="AL60" s="2">
        <v>2</v>
      </c>
      <c r="AM60" s="2">
        <v>26.87</v>
      </c>
      <c r="AN60" s="45">
        <v>16.714944000000003</v>
      </c>
      <c r="AO60" s="2">
        <v>0.78</v>
      </c>
      <c r="AQ60" s="29">
        <v>100</v>
      </c>
      <c r="AR60" s="29">
        <v>4</v>
      </c>
      <c r="AS60" s="29">
        <v>2</v>
      </c>
      <c r="AT60" s="29">
        <v>26.63</v>
      </c>
      <c r="AU60" s="46">
        <v>15.674399999999999</v>
      </c>
      <c r="AV60" s="29">
        <v>0.71</v>
      </c>
      <c r="AX60" s="17">
        <v>100</v>
      </c>
      <c r="AY60" s="17">
        <v>4</v>
      </c>
      <c r="AZ60" s="17">
        <v>2</v>
      </c>
      <c r="BA60" s="17">
        <v>22.35</v>
      </c>
      <c r="BB60" s="47">
        <v>14.927039999999998</v>
      </c>
      <c r="BC60" s="17">
        <v>0.7</v>
      </c>
      <c r="BE60" s="3">
        <v>100</v>
      </c>
      <c r="BF60" s="3">
        <v>4</v>
      </c>
      <c r="BG60" s="3">
        <v>2</v>
      </c>
      <c r="BH60" s="3">
        <v>23.2</v>
      </c>
      <c r="BI60" s="48">
        <v>15.220799999999997</v>
      </c>
      <c r="BJ60" s="3">
        <v>0.8</v>
      </c>
      <c r="BL60" s="21">
        <v>100</v>
      </c>
      <c r="BM60" s="21">
        <v>4</v>
      </c>
      <c r="BN60" s="21">
        <v>2</v>
      </c>
      <c r="BO60" s="21">
        <v>18.78</v>
      </c>
      <c r="BP60" s="49">
        <v>15.220799999999997</v>
      </c>
      <c r="BQ60" s="21">
        <v>0.79</v>
      </c>
    </row>
    <row r="61" spans="1:69" x14ac:dyDescent="0.25">
      <c r="A61" s="2">
        <v>100</v>
      </c>
      <c r="B61" s="2">
        <v>4</v>
      </c>
      <c r="C61" s="2">
        <v>3</v>
      </c>
      <c r="D61" s="2">
        <v>30.53</v>
      </c>
      <c r="E61" s="45">
        <v>25.466399999999997</v>
      </c>
      <c r="F61" s="2">
        <v>1.67</v>
      </c>
      <c r="H61" s="29">
        <v>100</v>
      </c>
      <c r="I61" s="29">
        <v>4</v>
      </c>
      <c r="J61" s="29">
        <v>3</v>
      </c>
      <c r="K61" s="29">
        <v>23.13</v>
      </c>
      <c r="L61" s="46">
        <v>16.128</v>
      </c>
      <c r="M61" s="29">
        <v>0.87</v>
      </c>
      <c r="O61" s="17">
        <v>100</v>
      </c>
      <c r="P61" s="17">
        <v>4</v>
      </c>
      <c r="Q61" s="17">
        <v>3</v>
      </c>
      <c r="R61" s="17">
        <v>33.5</v>
      </c>
      <c r="S61" s="47">
        <v>19.814399999999999</v>
      </c>
      <c r="T61" s="17">
        <v>0.99</v>
      </c>
      <c r="U61" s="32"/>
      <c r="V61" s="3">
        <v>100</v>
      </c>
      <c r="W61" s="3">
        <v>4</v>
      </c>
      <c r="X61" s="3">
        <v>3</v>
      </c>
      <c r="Y61" s="3">
        <v>29</v>
      </c>
      <c r="Z61" s="48">
        <v>18.086400000000001</v>
      </c>
      <c r="AA61" s="3">
        <v>0.8</v>
      </c>
      <c r="AB61" s="32"/>
      <c r="AC61" s="21">
        <v>100</v>
      </c>
      <c r="AD61" s="21">
        <v>4</v>
      </c>
      <c r="AE61" s="21">
        <v>3</v>
      </c>
      <c r="AF61" s="21">
        <v>33.5</v>
      </c>
      <c r="AG61" s="49">
        <v>19.180800000000001</v>
      </c>
      <c r="AH61" s="21">
        <v>0.82</v>
      </c>
      <c r="AI61" s="32"/>
      <c r="AJ61" s="2">
        <v>100</v>
      </c>
      <c r="AK61" s="2">
        <v>4</v>
      </c>
      <c r="AL61" s="2">
        <v>3</v>
      </c>
      <c r="AM61" s="2">
        <v>28.43</v>
      </c>
      <c r="AN61" s="45">
        <v>17.743751999999997</v>
      </c>
      <c r="AO61" s="2">
        <v>0.71</v>
      </c>
      <c r="AQ61" s="29">
        <v>100</v>
      </c>
      <c r="AR61" s="29">
        <v>4</v>
      </c>
      <c r="AS61" s="29">
        <v>3</v>
      </c>
      <c r="AT61" s="29">
        <v>26.1</v>
      </c>
      <c r="AU61" s="46">
        <v>13.6944</v>
      </c>
      <c r="AV61" s="29">
        <v>0.69</v>
      </c>
      <c r="AX61" s="17">
        <v>100</v>
      </c>
      <c r="AY61" s="17">
        <v>4</v>
      </c>
      <c r="AZ61" s="17">
        <v>3</v>
      </c>
      <c r="BA61" s="17">
        <v>25.3</v>
      </c>
      <c r="BB61" s="47">
        <v>15.0192</v>
      </c>
      <c r="BC61" s="17">
        <v>0.74</v>
      </c>
      <c r="BE61" s="3">
        <v>100</v>
      </c>
      <c r="BF61" s="3">
        <v>4</v>
      </c>
      <c r="BG61" s="3">
        <v>3</v>
      </c>
      <c r="BH61" s="3">
        <v>19.8</v>
      </c>
      <c r="BI61" s="48">
        <v>13.003199999999998</v>
      </c>
      <c r="BJ61" s="3">
        <v>0.81</v>
      </c>
      <c r="BL61" s="21">
        <v>100</v>
      </c>
      <c r="BM61" s="21">
        <v>4</v>
      </c>
      <c r="BN61" s="21">
        <v>3</v>
      </c>
      <c r="BO61" s="21">
        <v>24.3</v>
      </c>
      <c r="BP61" s="49">
        <v>15.220799999999997</v>
      </c>
      <c r="BQ61" s="21">
        <v>0.82</v>
      </c>
    </row>
    <row r="62" spans="1:69" x14ac:dyDescent="0.25">
      <c r="A62" s="2">
        <v>100</v>
      </c>
      <c r="B62" s="2">
        <v>4</v>
      </c>
      <c r="C62" s="2">
        <v>4</v>
      </c>
      <c r="D62" s="2">
        <v>32.130000000000003</v>
      </c>
      <c r="E62" s="45">
        <v>16.570007999999998</v>
      </c>
      <c r="F62" s="2">
        <v>1.1000000000000001</v>
      </c>
      <c r="H62" s="29">
        <v>100</v>
      </c>
      <c r="I62" s="29">
        <v>4</v>
      </c>
      <c r="J62" s="29">
        <v>4</v>
      </c>
      <c r="K62" s="29">
        <v>29.43</v>
      </c>
      <c r="L62" s="46">
        <v>12.168000000000001</v>
      </c>
      <c r="M62" s="29">
        <v>0.83</v>
      </c>
      <c r="O62" s="17">
        <v>100</v>
      </c>
      <c r="P62" s="17">
        <v>4</v>
      </c>
      <c r="Q62" s="17">
        <v>4</v>
      </c>
      <c r="R62" s="17">
        <v>28.5</v>
      </c>
      <c r="S62" s="47">
        <v>17.841599999999996</v>
      </c>
      <c r="T62" s="17">
        <v>1.08</v>
      </c>
      <c r="U62" s="32"/>
      <c r="V62" s="3">
        <v>100</v>
      </c>
      <c r="W62" s="3">
        <v>4</v>
      </c>
      <c r="X62" s="3">
        <v>4</v>
      </c>
      <c r="Y62" s="3">
        <v>28.1</v>
      </c>
      <c r="Z62" s="48">
        <v>18.144000000000002</v>
      </c>
      <c r="AA62" s="3">
        <v>0.8</v>
      </c>
      <c r="AB62" s="32"/>
      <c r="AC62" s="21">
        <v>100</v>
      </c>
      <c r="AD62" s="21">
        <v>4</v>
      </c>
      <c r="AE62" s="21">
        <v>4</v>
      </c>
      <c r="AF62" s="21">
        <v>28.5</v>
      </c>
      <c r="AG62" s="49">
        <v>16.1784</v>
      </c>
      <c r="AH62" s="21">
        <v>0.81</v>
      </c>
      <c r="AI62" s="32"/>
      <c r="AJ62" s="2">
        <v>100</v>
      </c>
      <c r="AK62" s="2">
        <v>4</v>
      </c>
      <c r="AL62" s="2">
        <v>4</v>
      </c>
      <c r="AM62" s="2">
        <v>30.14</v>
      </c>
      <c r="AN62" s="45">
        <v>17.802071999999999</v>
      </c>
      <c r="AO62" s="2">
        <v>0.76</v>
      </c>
      <c r="AQ62" s="29">
        <v>100</v>
      </c>
      <c r="AR62" s="29">
        <v>4</v>
      </c>
      <c r="AS62" s="29">
        <v>4</v>
      </c>
      <c r="AT62" s="29">
        <v>28.9</v>
      </c>
      <c r="AU62" s="46">
        <v>13.348799999999999</v>
      </c>
      <c r="AV62" s="29">
        <v>0.61</v>
      </c>
      <c r="AX62" s="17">
        <v>100</v>
      </c>
      <c r="AY62" s="17">
        <v>4</v>
      </c>
      <c r="AZ62" s="17">
        <v>4</v>
      </c>
      <c r="BA62" s="17">
        <v>22.35</v>
      </c>
      <c r="BB62" s="47">
        <v>15.472799999999998</v>
      </c>
      <c r="BC62" s="17">
        <v>0.73</v>
      </c>
      <c r="BE62" s="3">
        <v>100</v>
      </c>
      <c r="BF62" s="3">
        <v>4</v>
      </c>
      <c r="BG62" s="3">
        <v>4</v>
      </c>
      <c r="BH62" s="3">
        <v>21.31</v>
      </c>
      <c r="BI62" s="48">
        <v>12.916799999999999</v>
      </c>
      <c r="BJ62" s="3">
        <v>0.8</v>
      </c>
      <c r="BL62" s="21">
        <v>100</v>
      </c>
      <c r="BM62" s="21">
        <v>4</v>
      </c>
      <c r="BN62" s="21">
        <v>4</v>
      </c>
      <c r="BO62" s="21">
        <v>22.17</v>
      </c>
      <c r="BP62" s="49">
        <v>15.12</v>
      </c>
      <c r="BQ62" s="21">
        <v>0.81</v>
      </c>
    </row>
    <row r="63" spans="1:69" x14ac:dyDescent="0.25">
      <c r="A63" s="2">
        <v>150</v>
      </c>
      <c r="B63" s="2">
        <v>4</v>
      </c>
      <c r="C63" s="2">
        <v>1</v>
      </c>
      <c r="D63" s="2">
        <v>30.73</v>
      </c>
      <c r="E63" s="45">
        <v>20.322144000000002</v>
      </c>
      <c r="F63" s="2">
        <v>1.46</v>
      </c>
      <c r="H63" s="29">
        <v>150</v>
      </c>
      <c r="I63" s="29">
        <v>4</v>
      </c>
      <c r="J63" s="29">
        <v>1</v>
      </c>
      <c r="K63" s="29">
        <v>26.46</v>
      </c>
      <c r="L63" s="46">
        <v>15.513119999999999</v>
      </c>
      <c r="M63" s="29">
        <v>0.9</v>
      </c>
      <c r="O63" s="17">
        <v>150</v>
      </c>
      <c r="P63" s="17">
        <v>4</v>
      </c>
      <c r="Q63" s="17">
        <v>1</v>
      </c>
      <c r="R63" s="17">
        <v>30</v>
      </c>
      <c r="S63" s="47">
        <v>15.7248</v>
      </c>
      <c r="T63" s="17">
        <v>0.89</v>
      </c>
      <c r="U63" s="32"/>
      <c r="V63" s="3">
        <v>150</v>
      </c>
      <c r="W63" s="3">
        <v>4</v>
      </c>
      <c r="X63" s="3">
        <v>1</v>
      </c>
      <c r="Y63" s="3">
        <v>24.6</v>
      </c>
      <c r="Z63" s="48">
        <v>15.623999999999999</v>
      </c>
      <c r="AA63" s="3">
        <v>0.8</v>
      </c>
      <c r="AB63" s="32"/>
      <c r="AC63" s="21">
        <v>150</v>
      </c>
      <c r="AD63" s="21">
        <v>4</v>
      </c>
      <c r="AE63" s="21">
        <v>1</v>
      </c>
      <c r="AF63" s="21">
        <v>30</v>
      </c>
      <c r="AG63" s="49">
        <v>16.732800000000001</v>
      </c>
      <c r="AH63" s="21">
        <v>0.82</v>
      </c>
      <c r="AI63" s="32"/>
      <c r="AJ63" s="2">
        <v>150</v>
      </c>
      <c r="AK63" s="2">
        <v>4</v>
      </c>
      <c r="AL63" s="2">
        <v>1</v>
      </c>
      <c r="AM63" s="2">
        <v>29.1</v>
      </c>
      <c r="AN63" s="45">
        <v>22.609151999999998</v>
      </c>
      <c r="AO63" s="2">
        <v>0.81</v>
      </c>
      <c r="AQ63" s="29">
        <v>150</v>
      </c>
      <c r="AR63" s="29">
        <v>4</v>
      </c>
      <c r="AS63" s="29">
        <v>1</v>
      </c>
      <c r="AT63" s="29">
        <v>25.56</v>
      </c>
      <c r="AU63" s="46">
        <v>13.6944</v>
      </c>
      <c r="AV63" s="29">
        <v>0.59</v>
      </c>
      <c r="AX63" s="17">
        <v>150</v>
      </c>
      <c r="AY63" s="17">
        <v>4</v>
      </c>
      <c r="AZ63" s="17">
        <v>1</v>
      </c>
      <c r="BA63" s="17">
        <v>25.6</v>
      </c>
      <c r="BB63" s="47">
        <v>14.716799999999997</v>
      </c>
      <c r="BC63" s="17">
        <v>0.62</v>
      </c>
      <c r="BE63" s="3">
        <v>150</v>
      </c>
      <c r="BF63" s="3">
        <v>4</v>
      </c>
      <c r="BG63" s="3">
        <v>1</v>
      </c>
      <c r="BH63" s="3">
        <v>21.91</v>
      </c>
      <c r="BI63" s="48">
        <v>12.744</v>
      </c>
      <c r="BJ63" s="3">
        <v>0.54</v>
      </c>
      <c r="BL63" s="21">
        <v>150</v>
      </c>
      <c r="BM63" s="21">
        <v>4</v>
      </c>
      <c r="BN63" s="21">
        <v>1</v>
      </c>
      <c r="BO63" s="21">
        <v>17.899999999999999</v>
      </c>
      <c r="BP63" s="49">
        <v>12.959999999999999</v>
      </c>
      <c r="BQ63" s="21">
        <v>0.81</v>
      </c>
    </row>
    <row r="64" spans="1:69" x14ac:dyDescent="0.25">
      <c r="A64" s="2">
        <v>150</v>
      </c>
      <c r="B64" s="2">
        <v>4</v>
      </c>
      <c r="C64" s="2">
        <v>2</v>
      </c>
      <c r="D64" s="2">
        <v>36.93</v>
      </c>
      <c r="E64" s="45">
        <v>12.882240000000001</v>
      </c>
      <c r="F64" s="2">
        <v>0.28999999999999998</v>
      </c>
      <c r="H64" s="29">
        <v>150</v>
      </c>
      <c r="I64" s="29">
        <v>4</v>
      </c>
      <c r="J64" s="29">
        <v>2</v>
      </c>
      <c r="K64" s="29">
        <v>28.23</v>
      </c>
      <c r="L64" s="46">
        <v>13.866336</v>
      </c>
      <c r="M64" s="29">
        <v>0.05</v>
      </c>
      <c r="O64" s="17">
        <v>150</v>
      </c>
      <c r="P64" s="17">
        <v>4</v>
      </c>
      <c r="Q64" s="17">
        <v>2</v>
      </c>
      <c r="R64" s="17">
        <v>33.299999999999997</v>
      </c>
      <c r="S64" s="47">
        <v>14.716799999999997</v>
      </c>
      <c r="T64" s="17">
        <v>0.82</v>
      </c>
      <c r="U64" s="32"/>
      <c r="V64" s="3">
        <v>150</v>
      </c>
      <c r="W64" s="3">
        <v>4</v>
      </c>
      <c r="X64" s="3">
        <v>2</v>
      </c>
      <c r="Y64" s="3">
        <v>29.8</v>
      </c>
      <c r="Z64" s="48">
        <v>15.674399999999999</v>
      </c>
      <c r="AA64" s="3">
        <v>0.79</v>
      </c>
      <c r="AB64" s="32"/>
      <c r="AC64" s="21">
        <v>150</v>
      </c>
      <c r="AD64" s="21">
        <v>4</v>
      </c>
      <c r="AE64" s="21">
        <v>2</v>
      </c>
      <c r="AF64" s="21">
        <v>33.299999999999997</v>
      </c>
      <c r="AG64" s="49">
        <v>19.180800000000001</v>
      </c>
      <c r="AH64" s="21">
        <v>0.81</v>
      </c>
      <c r="AI64" s="32"/>
      <c r="AJ64" s="2">
        <v>150</v>
      </c>
      <c r="AK64" s="2">
        <v>4</v>
      </c>
      <c r="AL64" s="2">
        <v>2</v>
      </c>
      <c r="AM64" s="2">
        <v>31.41</v>
      </c>
      <c r="AN64" s="45">
        <v>17.578943999999996</v>
      </c>
      <c r="AO64" s="2">
        <v>0.91</v>
      </c>
      <c r="AQ64" s="29">
        <v>150</v>
      </c>
      <c r="AR64" s="29">
        <v>4</v>
      </c>
      <c r="AS64" s="29">
        <v>2</v>
      </c>
      <c r="AT64" s="29">
        <v>21.46</v>
      </c>
      <c r="AU64" s="46">
        <v>13.4352</v>
      </c>
      <c r="AV64" s="29">
        <v>0.6</v>
      </c>
      <c r="AX64" s="17">
        <v>150</v>
      </c>
      <c r="AY64" s="17">
        <v>4</v>
      </c>
      <c r="AZ64" s="17">
        <v>2</v>
      </c>
      <c r="BA64" s="17">
        <v>26.9</v>
      </c>
      <c r="BB64" s="47">
        <v>13.046399999999998</v>
      </c>
      <c r="BC64" s="17">
        <v>0.61</v>
      </c>
      <c r="BE64" s="3">
        <v>150</v>
      </c>
      <c r="BF64" s="3">
        <v>4</v>
      </c>
      <c r="BG64" s="3">
        <v>2</v>
      </c>
      <c r="BH64" s="3">
        <v>21.02</v>
      </c>
      <c r="BI64" s="48">
        <v>12.744</v>
      </c>
      <c r="BJ64" s="3">
        <v>0.56000000000000005</v>
      </c>
      <c r="BL64" s="21">
        <v>150</v>
      </c>
      <c r="BM64" s="21">
        <v>4</v>
      </c>
      <c r="BN64" s="21">
        <v>2</v>
      </c>
      <c r="BO64" s="21">
        <v>22.7</v>
      </c>
      <c r="BP64" s="49">
        <v>12.959999999999999</v>
      </c>
      <c r="BQ64" s="21">
        <v>0.82</v>
      </c>
    </row>
    <row r="65" spans="1:69" x14ac:dyDescent="0.25">
      <c r="A65" s="2">
        <v>150</v>
      </c>
      <c r="B65" s="2">
        <v>4</v>
      </c>
      <c r="C65" s="2">
        <v>3</v>
      </c>
      <c r="D65" s="2">
        <v>26.16</v>
      </c>
      <c r="E65" s="45">
        <v>16.467047999999998</v>
      </c>
      <c r="F65" s="2">
        <v>1.05</v>
      </c>
      <c r="H65" s="29">
        <v>150</v>
      </c>
      <c r="I65" s="29">
        <v>4</v>
      </c>
      <c r="J65" s="29">
        <v>3</v>
      </c>
      <c r="K65" s="29">
        <v>28.36</v>
      </c>
      <c r="L65" s="46">
        <v>21.076560000000001</v>
      </c>
      <c r="M65" s="29">
        <v>1.19</v>
      </c>
      <c r="O65" s="17">
        <v>150</v>
      </c>
      <c r="P65" s="17">
        <v>4</v>
      </c>
      <c r="Q65" s="17">
        <v>3</v>
      </c>
      <c r="R65" s="17">
        <v>25.2</v>
      </c>
      <c r="S65" s="47">
        <v>13.658399999999999</v>
      </c>
      <c r="T65" s="17">
        <v>0.82</v>
      </c>
      <c r="U65" s="32"/>
      <c r="V65" s="3">
        <v>150</v>
      </c>
      <c r="W65" s="3">
        <v>4</v>
      </c>
      <c r="X65" s="3">
        <v>3</v>
      </c>
      <c r="Y65" s="3">
        <v>32.119999999999997</v>
      </c>
      <c r="Z65" s="48">
        <v>17.395199999999999</v>
      </c>
      <c r="AA65" s="3">
        <v>0.8</v>
      </c>
      <c r="AB65" s="32"/>
      <c r="AC65" s="21">
        <v>150</v>
      </c>
      <c r="AD65" s="21">
        <v>4</v>
      </c>
      <c r="AE65" s="21">
        <v>3</v>
      </c>
      <c r="AF65" s="21">
        <v>25.2</v>
      </c>
      <c r="AG65" s="49">
        <v>16.682399999999998</v>
      </c>
      <c r="AH65" s="21">
        <v>0.82</v>
      </c>
      <c r="AI65" s="32"/>
      <c r="AJ65" s="2">
        <v>150</v>
      </c>
      <c r="AK65" s="2">
        <v>4</v>
      </c>
      <c r="AL65" s="2">
        <v>3</v>
      </c>
      <c r="AM65" s="2">
        <v>32.700000000000003</v>
      </c>
      <c r="AN65" s="45">
        <v>17.232551999999998</v>
      </c>
      <c r="AO65" s="2">
        <v>0.61</v>
      </c>
      <c r="AQ65" s="29">
        <v>150</v>
      </c>
      <c r="AR65" s="29">
        <v>4</v>
      </c>
      <c r="AS65" s="29">
        <v>3</v>
      </c>
      <c r="AT65" s="29">
        <v>21.43</v>
      </c>
      <c r="AU65" s="46">
        <v>13.348799999999999</v>
      </c>
      <c r="AV65" s="29">
        <v>0.52</v>
      </c>
      <c r="AX65" s="17">
        <v>150</v>
      </c>
      <c r="AY65" s="17">
        <v>4</v>
      </c>
      <c r="AZ65" s="17">
        <v>3</v>
      </c>
      <c r="BA65" s="17">
        <v>28.1</v>
      </c>
      <c r="BB65" s="47">
        <v>15.0192</v>
      </c>
      <c r="BC65" s="17">
        <v>0.65</v>
      </c>
      <c r="BE65" s="3">
        <v>150</v>
      </c>
      <c r="BF65" s="3">
        <v>4</v>
      </c>
      <c r="BG65" s="3">
        <v>3</v>
      </c>
      <c r="BH65" s="3">
        <v>26.7</v>
      </c>
      <c r="BI65" s="48">
        <v>12.959999999999999</v>
      </c>
      <c r="BJ65" s="3">
        <v>0.53</v>
      </c>
      <c r="BL65" s="21">
        <v>150</v>
      </c>
      <c r="BM65" s="21">
        <v>4</v>
      </c>
      <c r="BN65" s="21">
        <v>3</v>
      </c>
      <c r="BO65" s="21">
        <v>22.3</v>
      </c>
      <c r="BP65" s="49">
        <v>15.2712</v>
      </c>
      <c r="BQ65" s="21">
        <v>0.81</v>
      </c>
    </row>
    <row r="66" spans="1:69" x14ac:dyDescent="0.25">
      <c r="A66" s="2">
        <v>150</v>
      </c>
      <c r="B66" s="2">
        <v>4</v>
      </c>
      <c r="C66" s="2">
        <v>4</v>
      </c>
      <c r="D66" s="2">
        <v>31.86</v>
      </c>
      <c r="E66" s="45">
        <v>15.422400000000001</v>
      </c>
      <c r="F66" s="2">
        <v>0.96</v>
      </c>
      <c r="H66" s="29">
        <v>150</v>
      </c>
      <c r="I66" s="29">
        <v>4</v>
      </c>
      <c r="J66" s="29">
        <v>4</v>
      </c>
      <c r="K66" s="29">
        <v>25</v>
      </c>
      <c r="L66" s="46">
        <v>15.513120000000001</v>
      </c>
      <c r="M66" s="29">
        <v>0.78</v>
      </c>
      <c r="O66" s="17">
        <v>150</v>
      </c>
      <c r="P66" s="17">
        <v>4</v>
      </c>
      <c r="Q66" s="17">
        <v>4</v>
      </c>
      <c r="R66" s="17">
        <v>29.2</v>
      </c>
      <c r="S66" s="47">
        <v>13.809599999999996</v>
      </c>
      <c r="T66" s="17">
        <v>0.83</v>
      </c>
      <c r="U66" s="32"/>
      <c r="V66" s="3">
        <v>150</v>
      </c>
      <c r="W66" s="3">
        <v>4</v>
      </c>
      <c r="X66" s="3">
        <v>4</v>
      </c>
      <c r="Y66" s="3">
        <v>27.1</v>
      </c>
      <c r="Z66" s="48">
        <v>15.472799999999998</v>
      </c>
      <c r="AA66" s="3">
        <v>0.77</v>
      </c>
      <c r="AB66" s="32"/>
      <c r="AC66" s="21">
        <v>150</v>
      </c>
      <c r="AD66" s="21">
        <v>4</v>
      </c>
      <c r="AE66" s="21">
        <v>4</v>
      </c>
      <c r="AF66" s="21">
        <v>29.2</v>
      </c>
      <c r="AG66" s="49">
        <v>16.732800000000001</v>
      </c>
      <c r="AH66" s="21">
        <v>0.83</v>
      </c>
      <c r="AI66" s="32"/>
      <c r="AJ66" s="2">
        <v>150</v>
      </c>
      <c r="AK66" s="2">
        <v>4</v>
      </c>
      <c r="AL66" s="2">
        <v>4</v>
      </c>
      <c r="AM66" s="2">
        <v>27.14</v>
      </c>
      <c r="AN66" s="45">
        <v>17.007624</v>
      </c>
      <c r="AO66" s="2">
        <v>0.82</v>
      </c>
      <c r="AQ66" s="29">
        <v>150</v>
      </c>
      <c r="AR66" s="29">
        <v>4</v>
      </c>
      <c r="AS66" s="29">
        <v>4</v>
      </c>
      <c r="AT66" s="29">
        <v>23.56</v>
      </c>
      <c r="AU66" s="46">
        <v>15.472799999999998</v>
      </c>
      <c r="AV66" s="29">
        <v>0.53</v>
      </c>
      <c r="AX66" s="17">
        <v>150</v>
      </c>
      <c r="AY66" s="17">
        <v>4</v>
      </c>
      <c r="AZ66" s="17">
        <v>4</v>
      </c>
      <c r="BA66" s="17">
        <v>24.4</v>
      </c>
      <c r="BB66" s="47">
        <v>15.12</v>
      </c>
      <c r="BC66" s="17">
        <v>0.59</v>
      </c>
      <c r="BE66" s="3">
        <v>150</v>
      </c>
      <c r="BF66" s="3">
        <v>4</v>
      </c>
      <c r="BG66" s="3">
        <v>4</v>
      </c>
      <c r="BH66" s="3">
        <v>22.01</v>
      </c>
      <c r="BI66" s="48">
        <v>12.959999999999999</v>
      </c>
      <c r="BJ66" s="3">
        <v>0.5</v>
      </c>
      <c r="BL66" s="21">
        <v>150</v>
      </c>
      <c r="BM66" s="21">
        <v>4</v>
      </c>
      <c r="BN66" s="21">
        <v>4</v>
      </c>
      <c r="BO66" s="21">
        <v>22.1</v>
      </c>
      <c r="BP66" s="49">
        <v>15.170399999999999</v>
      </c>
      <c r="BQ66" s="21">
        <v>0.79</v>
      </c>
    </row>
    <row r="67" spans="1:69" x14ac:dyDescent="0.25">
      <c r="A67" s="2">
        <v>200</v>
      </c>
      <c r="B67" s="2">
        <v>4</v>
      </c>
      <c r="C67" s="2">
        <v>1</v>
      </c>
      <c r="D67" s="2">
        <v>32.76</v>
      </c>
      <c r="E67" s="45">
        <v>25.039439999999995</v>
      </c>
      <c r="F67" s="2">
        <v>1.53</v>
      </c>
      <c r="H67" s="29">
        <v>200</v>
      </c>
      <c r="I67" s="29">
        <v>4</v>
      </c>
      <c r="J67" s="29">
        <v>1</v>
      </c>
      <c r="K67" s="29">
        <v>27.4</v>
      </c>
      <c r="L67" s="46">
        <v>15.825599999999998</v>
      </c>
      <c r="M67" s="29">
        <v>0.92</v>
      </c>
      <c r="O67" s="17">
        <v>200</v>
      </c>
      <c r="P67" s="17">
        <v>4</v>
      </c>
      <c r="Q67" s="17">
        <v>1</v>
      </c>
      <c r="R67" s="17">
        <v>30.2</v>
      </c>
      <c r="S67" s="47">
        <v>11.750399999999999</v>
      </c>
      <c r="T67" s="17">
        <v>0.78</v>
      </c>
      <c r="U67" s="32"/>
      <c r="V67" s="3">
        <v>200</v>
      </c>
      <c r="W67" s="3">
        <v>4</v>
      </c>
      <c r="X67" s="3">
        <v>1</v>
      </c>
      <c r="Y67" s="3">
        <v>29.12</v>
      </c>
      <c r="Z67" s="48">
        <v>15.170399999999999</v>
      </c>
      <c r="AA67" s="3">
        <v>0.78</v>
      </c>
      <c r="AB67" s="32"/>
      <c r="AC67" s="21">
        <v>200</v>
      </c>
      <c r="AD67" s="21">
        <v>4</v>
      </c>
      <c r="AE67" s="21">
        <v>1</v>
      </c>
      <c r="AF67" s="21">
        <v>30.2</v>
      </c>
      <c r="AG67" s="49">
        <v>16.682399999999998</v>
      </c>
      <c r="AH67" s="21">
        <v>0.81</v>
      </c>
      <c r="AI67" s="32"/>
      <c r="AJ67" s="2">
        <v>200</v>
      </c>
      <c r="AK67" s="2">
        <v>4</v>
      </c>
      <c r="AL67" s="2">
        <v>1</v>
      </c>
      <c r="AM67" s="2">
        <v>34.1</v>
      </c>
      <c r="AN67" s="45">
        <v>17.483039999999999</v>
      </c>
      <c r="AO67" s="2">
        <v>0.74</v>
      </c>
      <c r="AQ67" s="29">
        <v>200</v>
      </c>
      <c r="AR67" s="29">
        <v>4</v>
      </c>
      <c r="AS67" s="29">
        <v>1</v>
      </c>
      <c r="AT67" s="29">
        <v>25.03</v>
      </c>
      <c r="AU67" s="46">
        <v>13.478399999999999</v>
      </c>
      <c r="AV67" s="29">
        <v>0.6</v>
      </c>
      <c r="AX67" s="17">
        <v>200</v>
      </c>
      <c r="AY67" s="17">
        <v>4</v>
      </c>
      <c r="AZ67" s="17">
        <v>1</v>
      </c>
      <c r="BA67" s="17">
        <v>23.4</v>
      </c>
      <c r="BB67" s="47">
        <v>15.472799999999998</v>
      </c>
      <c r="BC67" s="17">
        <v>0.49</v>
      </c>
      <c r="BE67" s="3">
        <v>200</v>
      </c>
      <c r="BF67" s="3">
        <v>4</v>
      </c>
      <c r="BG67" s="3">
        <v>1</v>
      </c>
      <c r="BH67" s="3">
        <v>20.8</v>
      </c>
      <c r="BI67" s="48">
        <v>12.744</v>
      </c>
      <c r="BJ67" s="3">
        <v>0.53</v>
      </c>
      <c r="BL67" s="21">
        <v>200</v>
      </c>
      <c r="BM67" s="21">
        <v>4</v>
      </c>
      <c r="BN67" s="21">
        <v>1</v>
      </c>
      <c r="BO67" s="21">
        <v>21.2</v>
      </c>
      <c r="BP67" s="49">
        <v>15.12</v>
      </c>
      <c r="BQ67" s="21">
        <v>0.79</v>
      </c>
    </row>
    <row r="68" spans="1:69" x14ac:dyDescent="0.25">
      <c r="A68" s="2">
        <v>200</v>
      </c>
      <c r="B68" s="2">
        <v>4</v>
      </c>
      <c r="C68" s="2">
        <v>2</v>
      </c>
      <c r="D68" s="2">
        <v>32.43</v>
      </c>
      <c r="E68" s="45">
        <v>18.742895999999998</v>
      </c>
      <c r="F68" s="2">
        <v>1.9</v>
      </c>
      <c r="H68" s="29">
        <v>200</v>
      </c>
      <c r="I68" s="29">
        <v>4</v>
      </c>
      <c r="J68" s="29">
        <v>2</v>
      </c>
      <c r="K68" s="29">
        <v>27.36</v>
      </c>
      <c r="L68" s="46">
        <v>18.711359999999999</v>
      </c>
      <c r="M68" s="29">
        <v>0.59</v>
      </c>
      <c r="O68" s="17">
        <v>200</v>
      </c>
      <c r="P68" s="17">
        <v>4</v>
      </c>
      <c r="Q68" s="17">
        <v>2</v>
      </c>
      <c r="R68" s="17">
        <v>31.1</v>
      </c>
      <c r="S68" s="47">
        <v>11.750399999999999</v>
      </c>
      <c r="T68" s="17">
        <v>0.79</v>
      </c>
      <c r="U68" s="32"/>
      <c r="V68" s="3">
        <v>200</v>
      </c>
      <c r="W68" s="3">
        <v>4</v>
      </c>
      <c r="X68" s="3">
        <v>2</v>
      </c>
      <c r="Y68" s="3">
        <v>27.16</v>
      </c>
      <c r="Z68" s="48">
        <v>15.7248</v>
      </c>
      <c r="AA68" s="3">
        <v>0.8</v>
      </c>
      <c r="AB68" s="32"/>
      <c r="AC68" s="21">
        <v>200</v>
      </c>
      <c r="AD68" s="21">
        <v>4</v>
      </c>
      <c r="AE68" s="21">
        <v>2</v>
      </c>
      <c r="AF68" s="21">
        <v>31.1</v>
      </c>
      <c r="AG68" s="49">
        <v>16.732800000000001</v>
      </c>
      <c r="AH68" s="21">
        <v>0.81</v>
      </c>
      <c r="AI68" s="32"/>
      <c r="AJ68" s="2">
        <v>200</v>
      </c>
      <c r="AK68" s="2">
        <v>4</v>
      </c>
      <c r="AL68" s="2">
        <v>2</v>
      </c>
      <c r="AM68" s="2">
        <v>27.15</v>
      </c>
      <c r="AN68" s="45">
        <v>17.452368</v>
      </c>
      <c r="AO68" s="2">
        <v>0.77</v>
      </c>
      <c r="AQ68" s="29">
        <v>200</v>
      </c>
      <c r="AR68" s="29">
        <v>4</v>
      </c>
      <c r="AS68" s="29">
        <v>2</v>
      </c>
      <c r="AT68" s="29">
        <v>21.2</v>
      </c>
      <c r="AU68" s="46">
        <v>13.132799999999998</v>
      </c>
      <c r="AV68" s="29">
        <v>0.59</v>
      </c>
      <c r="AX68" s="17">
        <v>200</v>
      </c>
      <c r="AY68" s="17">
        <v>4</v>
      </c>
      <c r="AZ68" s="17">
        <v>2</v>
      </c>
      <c r="BA68" s="17">
        <v>23.85</v>
      </c>
      <c r="BB68" s="47">
        <v>15.170399999999999</v>
      </c>
      <c r="BC68" s="17">
        <v>0.51</v>
      </c>
      <c r="BE68" s="3">
        <v>200</v>
      </c>
      <c r="BF68" s="3">
        <v>4</v>
      </c>
      <c r="BG68" s="3">
        <v>2</v>
      </c>
      <c r="BH68" s="3">
        <v>19.399999999999999</v>
      </c>
      <c r="BI68" s="48">
        <v>12.571199999999999</v>
      </c>
      <c r="BJ68" s="3">
        <v>0.49</v>
      </c>
      <c r="BL68" s="21">
        <v>200</v>
      </c>
      <c r="BM68" s="21">
        <v>4</v>
      </c>
      <c r="BN68" s="21">
        <v>2</v>
      </c>
      <c r="BO68" s="21">
        <v>22</v>
      </c>
      <c r="BP68" s="49">
        <v>15.069599999999996</v>
      </c>
      <c r="BQ68" s="21">
        <v>0.8</v>
      </c>
    </row>
    <row r="69" spans="1:69" x14ac:dyDescent="0.25">
      <c r="A69" s="2">
        <v>200</v>
      </c>
      <c r="B69" s="2">
        <v>4</v>
      </c>
      <c r="C69" s="2">
        <v>3</v>
      </c>
      <c r="D69" s="2">
        <v>35.1</v>
      </c>
      <c r="E69" s="45">
        <v>15.586559999999999</v>
      </c>
      <c r="F69" s="2">
        <v>0.55000000000000004</v>
      </c>
      <c r="H69" s="29">
        <v>200</v>
      </c>
      <c r="I69" s="29">
        <v>4</v>
      </c>
      <c r="J69" s="29">
        <v>3</v>
      </c>
      <c r="K69" s="29">
        <v>28.9</v>
      </c>
      <c r="L69" s="46">
        <v>15.479135999999999</v>
      </c>
      <c r="M69" s="29">
        <v>0.75</v>
      </c>
      <c r="O69" s="17">
        <v>200</v>
      </c>
      <c r="P69" s="17">
        <v>4</v>
      </c>
      <c r="Q69" s="17">
        <v>3</v>
      </c>
      <c r="R69" s="17">
        <v>28.5</v>
      </c>
      <c r="S69" s="47">
        <v>14.212799999999998</v>
      </c>
      <c r="T69" s="17">
        <v>0.78</v>
      </c>
      <c r="U69" s="32"/>
      <c r="V69" s="3">
        <v>200</v>
      </c>
      <c r="W69" s="3">
        <v>4</v>
      </c>
      <c r="X69" s="3">
        <v>3</v>
      </c>
      <c r="Y69" s="3">
        <v>28.14</v>
      </c>
      <c r="Z69" s="48">
        <v>15.523199999999999</v>
      </c>
      <c r="AA69" s="3">
        <v>0.79</v>
      </c>
      <c r="AB69" s="32"/>
      <c r="AC69" s="21">
        <v>200</v>
      </c>
      <c r="AD69" s="21">
        <v>4</v>
      </c>
      <c r="AE69" s="21">
        <v>3</v>
      </c>
      <c r="AF69" s="21">
        <v>28.5</v>
      </c>
      <c r="AG69" s="49">
        <v>17.236799999999999</v>
      </c>
      <c r="AH69" s="21">
        <v>0.82</v>
      </c>
      <c r="AI69" s="32"/>
      <c r="AJ69" s="2">
        <v>200</v>
      </c>
      <c r="AK69" s="2">
        <v>4</v>
      </c>
      <c r="AL69" s="2">
        <v>3</v>
      </c>
      <c r="AM69" s="2">
        <v>35.799999999999997</v>
      </c>
      <c r="AN69" s="45">
        <v>16.956503999999999</v>
      </c>
      <c r="AO69" s="2">
        <v>0.8</v>
      </c>
      <c r="AQ69" s="29">
        <v>200</v>
      </c>
      <c r="AR69" s="29">
        <v>4</v>
      </c>
      <c r="AS69" s="29">
        <v>3</v>
      </c>
      <c r="AT69" s="29">
        <v>23.63</v>
      </c>
      <c r="AU69" s="46">
        <v>13.176</v>
      </c>
      <c r="AV69" s="29">
        <v>0.56000000000000005</v>
      </c>
      <c r="AX69" s="17">
        <v>200</v>
      </c>
      <c r="AY69" s="17">
        <v>4</v>
      </c>
      <c r="AZ69" s="17">
        <v>3</v>
      </c>
      <c r="BA69" s="17">
        <v>24.95</v>
      </c>
      <c r="BB69" s="47">
        <v>14.817599999999999</v>
      </c>
      <c r="BC69" s="17">
        <v>0.52</v>
      </c>
      <c r="BE69" s="3">
        <v>200</v>
      </c>
      <c r="BF69" s="3">
        <v>4</v>
      </c>
      <c r="BG69" s="3">
        <v>3</v>
      </c>
      <c r="BH69" s="3">
        <v>25.9</v>
      </c>
      <c r="BI69" s="48">
        <v>12.959999999999999</v>
      </c>
      <c r="BJ69" s="3">
        <v>0.52</v>
      </c>
      <c r="BL69" s="21">
        <v>200</v>
      </c>
      <c r="BM69" s="21">
        <v>4</v>
      </c>
      <c r="BN69" s="21">
        <v>3</v>
      </c>
      <c r="BO69" s="21">
        <v>18.7</v>
      </c>
      <c r="BP69" s="49">
        <v>12.873599999999998</v>
      </c>
      <c r="BQ69" s="21">
        <v>0.81</v>
      </c>
    </row>
    <row r="70" spans="1:69" x14ac:dyDescent="0.25">
      <c r="A70" s="2">
        <v>200</v>
      </c>
      <c r="B70" s="2">
        <v>4</v>
      </c>
      <c r="C70" s="2">
        <v>4</v>
      </c>
      <c r="D70" s="2">
        <v>34.43</v>
      </c>
      <c r="E70" s="45">
        <v>20.033999999999999</v>
      </c>
      <c r="F70" s="2">
        <v>1.49</v>
      </c>
      <c r="H70" s="29">
        <v>200</v>
      </c>
      <c r="I70" s="29">
        <v>4</v>
      </c>
      <c r="J70" s="29">
        <v>4</v>
      </c>
      <c r="K70" s="29">
        <v>27.6</v>
      </c>
      <c r="L70" s="46">
        <v>16.503695999999998</v>
      </c>
      <c r="M70" s="29">
        <v>0.75</v>
      </c>
      <c r="O70" s="17">
        <v>200</v>
      </c>
      <c r="P70" s="17">
        <v>4</v>
      </c>
      <c r="Q70" s="17">
        <v>4</v>
      </c>
      <c r="R70" s="17">
        <v>29.2</v>
      </c>
      <c r="S70" s="47">
        <v>14.162399999999998</v>
      </c>
      <c r="T70" s="17">
        <v>0.78</v>
      </c>
      <c r="U70" s="32"/>
      <c r="V70" s="3">
        <v>200</v>
      </c>
      <c r="W70" s="3">
        <v>4</v>
      </c>
      <c r="X70" s="3">
        <v>4</v>
      </c>
      <c r="Y70" s="3">
        <v>23.91</v>
      </c>
      <c r="Z70" s="48">
        <v>13.348799999999999</v>
      </c>
      <c r="AA70" s="3">
        <v>0.79</v>
      </c>
      <c r="AB70" s="32"/>
      <c r="AC70" s="21">
        <v>200</v>
      </c>
      <c r="AD70" s="21">
        <v>4</v>
      </c>
      <c r="AE70" s="21">
        <v>4</v>
      </c>
      <c r="AF70" s="21">
        <v>29.2</v>
      </c>
      <c r="AG70" s="49">
        <v>16.682399999999998</v>
      </c>
      <c r="AH70" s="21">
        <v>0.82</v>
      </c>
      <c r="AI70" s="32"/>
      <c r="AJ70" s="2">
        <v>200</v>
      </c>
      <c r="AK70" s="2">
        <v>4</v>
      </c>
      <c r="AL70" s="2">
        <v>4</v>
      </c>
      <c r="AM70" s="2">
        <v>31.2</v>
      </c>
      <c r="AN70" s="45">
        <v>16.429967999999999</v>
      </c>
      <c r="AO70" s="2">
        <v>0.75</v>
      </c>
      <c r="AQ70" s="29">
        <v>200</v>
      </c>
      <c r="AR70" s="29">
        <v>4</v>
      </c>
      <c r="AS70" s="29">
        <v>4</v>
      </c>
      <c r="AT70" s="29">
        <v>21.7</v>
      </c>
      <c r="AU70" s="46">
        <v>13.176</v>
      </c>
      <c r="AV70" s="29">
        <v>0.51</v>
      </c>
      <c r="AX70" s="17">
        <v>200</v>
      </c>
      <c r="AY70" s="17">
        <v>4</v>
      </c>
      <c r="AZ70" s="17">
        <v>4</v>
      </c>
      <c r="BA70" s="17">
        <v>25.7</v>
      </c>
      <c r="BB70" s="47">
        <v>14.716799999999997</v>
      </c>
      <c r="BC70" s="17">
        <v>0.55000000000000004</v>
      </c>
      <c r="BE70" s="3">
        <v>200</v>
      </c>
      <c r="BF70" s="3">
        <v>4</v>
      </c>
      <c r="BG70" s="3">
        <v>4</v>
      </c>
      <c r="BH70" s="3">
        <v>27.9</v>
      </c>
      <c r="BI70" s="48">
        <v>12.744</v>
      </c>
      <c r="BJ70" s="3">
        <v>0.48</v>
      </c>
      <c r="BL70" s="21">
        <v>200</v>
      </c>
      <c r="BM70" s="21">
        <v>4</v>
      </c>
      <c r="BN70" s="21">
        <v>4</v>
      </c>
      <c r="BO70" s="21">
        <v>22.4</v>
      </c>
      <c r="BP70" s="49">
        <v>12.873599999999998</v>
      </c>
      <c r="BQ70" s="21">
        <v>0.81</v>
      </c>
    </row>
    <row r="72" spans="1:69" x14ac:dyDescent="0.25">
      <c r="C72" t="s">
        <v>40</v>
      </c>
      <c r="K72" t="s">
        <v>42</v>
      </c>
      <c r="R72" t="s">
        <v>44</v>
      </c>
      <c r="Y72" t="s">
        <v>45</v>
      </c>
      <c r="AF72" t="s">
        <v>47</v>
      </c>
      <c r="AN72" t="s">
        <v>41</v>
      </c>
      <c r="AT72" t="s">
        <v>43</v>
      </c>
      <c r="BA72" t="s">
        <v>49</v>
      </c>
      <c r="BH72" t="s">
        <v>46</v>
      </c>
      <c r="BO72" t="s">
        <v>48</v>
      </c>
    </row>
    <row r="74" spans="1:69" x14ac:dyDescent="0.25">
      <c r="A74" s="2" t="s">
        <v>17</v>
      </c>
      <c r="B74" s="2" t="s">
        <v>1</v>
      </c>
      <c r="C74" s="2" t="s">
        <v>3</v>
      </c>
      <c r="D74" s="2" t="s">
        <v>4</v>
      </c>
      <c r="E74" s="2" t="s">
        <v>13</v>
      </c>
      <c r="F74" s="2" t="s">
        <v>5</v>
      </c>
      <c r="H74" s="2" t="s">
        <v>17</v>
      </c>
      <c r="I74" s="2" t="s">
        <v>1</v>
      </c>
      <c r="J74" s="2" t="s">
        <v>3</v>
      </c>
      <c r="K74" s="2" t="s">
        <v>4</v>
      </c>
      <c r="L74" s="2" t="s">
        <v>13</v>
      </c>
      <c r="M74" s="2" t="s">
        <v>5</v>
      </c>
      <c r="O74" s="2" t="s">
        <v>17</v>
      </c>
      <c r="P74" s="2" t="s">
        <v>1</v>
      </c>
      <c r="Q74" s="2" t="s">
        <v>3</v>
      </c>
      <c r="R74" s="2" t="s">
        <v>4</v>
      </c>
      <c r="S74" s="2" t="s">
        <v>13</v>
      </c>
      <c r="T74" s="2" t="s">
        <v>5</v>
      </c>
      <c r="V74" s="2" t="s">
        <v>17</v>
      </c>
      <c r="W74" s="2" t="s">
        <v>1</v>
      </c>
      <c r="X74" s="2" t="s">
        <v>3</v>
      </c>
      <c r="Y74" s="2" t="s">
        <v>4</v>
      </c>
      <c r="Z74" s="2" t="s">
        <v>13</v>
      </c>
      <c r="AA74" s="2" t="s">
        <v>5</v>
      </c>
      <c r="AC74" s="2" t="s">
        <v>17</v>
      </c>
      <c r="AD74" s="2" t="s">
        <v>1</v>
      </c>
      <c r="AE74" s="2" t="s">
        <v>3</v>
      </c>
      <c r="AF74" s="2" t="s">
        <v>4</v>
      </c>
      <c r="AG74" s="2" t="s">
        <v>13</v>
      </c>
      <c r="AH74" s="2" t="s">
        <v>5</v>
      </c>
      <c r="AJ74" s="2" t="s">
        <v>17</v>
      </c>
      <c r="AK74" s="2" t="s">
        <v>1</v>
      </c>
      <c r="AL74" s="2" t="s">
        <v>3</v>
      </c>
      <c r="AM74" s="2" t="s">
        <v>4</v>
      </c>
      <c r="AN74" s="2" t="s">
        <v>13</v>
      </c>
      <c r="AO74" s="2" t="s">
        <v>5</v>
      </c>
      <c r="AQ74" s="2" t="s">
        <v>17</v>
      </c>
      <c r="AR74" s="2" t="s">
        <v>1</v>
      </c>
      <c r="AS74" s="2" t="s">
        <v>3</v>
      </c>
      <c r="AT74" s="2" t="s">
        <v>4</v>
      </c>
      <c r="AU74" s="2" t="s">
        <v>13</v>
      </c>
      <c r="AV74" s="2" t="s">
        <v>5</v>
      </c>
      <c r="AX74" s="2" t="s">
        <v>17</v>
      </c>
      <c r="AY74" s="2" t="s">
        <v>1</v>
      </c>
      <c r="AZ74" s="2" t="s">
        <v>3</v>
      </c>
      <c r="BA74" s="2" t="s">
        <v>4</v>
      </c>
      <c r="BB74" s="2" t="s">
        <v>13</v>
      </c>
      <c r="BC74" s="2" t="s">
        <v>5</v>
      </c>
      <c r="BE74" s="2" t="s">
        <v>17</v>
      </c>
      <c r="BF74" s="2" t="s">
        <v>1</v>
      </c>
      <c r="BG74" s="2" t="s">
        <v>3</v>
      </c>
      <c r="BH74" s="2" t="s">
        <v>4</v>
      </c>
      <c r="BI74" s="2" t="s">
        <v>13</v>
      </c>
      <c r="BJ74" s="2" t="s">
        <v>5</v>
      </c>
      <c r="BL74" s="2" t="s">
        <v>17</v>
      </c>
      <c r="BM74" s="2" t="s">
        <v>1</v>
      </c>
      <c r="BN74" s="2" t="s">
        <v>3</v>
      </c>
      <c r="BO74" s="2" t="s">
        <v>4</v>
      </c>
      <c r="BP74" s="2" t="s">
        <v>13</v>
      </c>
      <c r="BQ74" s="2" t="s">
        <v>5</v>
      </c>
    </row>
    <row r="75" spans="1:69" x14ac:dyDescent="0.25">
      <c r="A75" s="1" t="s">
        <v>19</v>
      </c>
      <c r="B75" s="1" t="s">
        <v>20</v>
      </c>
      <c r="C75" s="1" t="s">
        <v>21</v>
      </c>
      <c r="D75" s="1"/>
      <c r="E75" s="1"/>
      <c r="F75" s="1"/>
      <c r="H75" s="1" t="s">
        <v>19</v>
      </c>
      <c r="I75" s="1" t="s">
        <v>20</v>
      </c>
      <c r="J75" s="1" t="s">
        <v>21</v>
      </c>
      <c r="K75" s="1"/>
      <c r="L75" s="1"/>
      <c r="M75" s="1"/>
      <c r="O75" s="1" t="s">
        <v>19</v>
      </c>
      <c r="P75" s="1" t="s">
        <v>20</v>
      </c>
      <c r="Q75" s="1" t="s">
        <v>21</v>
      </c>
      <c r="R75" s="1"/>
      <c r="S75" s="1"/>
      <c r="T75" s="1"/>
      <c r="V75" s="1" t="s">
        <v>19</v>
      </c>
      <c r="W75" s="1" t="s">
        <v>20</v>
      </c>
      <c r="X75" s="1" t="s">
        <v>21</v>
      </c>
      <c r="Y75" s="1"/>
      <c r="Z75" s="1"/>
      <c r="AA75" s="1"/>
      <c r="AC75" s="1" t="s">
        <v>19</v>
      </c>
      <c r="AD75" s="1" t="s">
        <v>20</v>
      </c>
      <c r="AE75" s="1" t="s">
        <v>21</v>
      </c>
      <c r="AF75" s="1"/>
      <c r="AG75" s="1"/>
      <c r="AH75" s="1"/>
      <c r="AJ75" s="1" t="s">
        <v>19</v>
      </c>
      <c r="AK75" s="1" t="s">
        <v>20</v>
      </c>
      <c r="AL75" s="1" t="s">
        <v>21</v>
      </c>
      <c r="AM75" s="1"/>
      <c r="AN75" s="1"/>
      <c r="AO75" s="1"/>
      <c r="AQ75" s="1" t="s">
        <v>19</v>
      </c>
      <c r="AR75" s="1" t="s">
        <v>20</v>
      </c>
      <c r="AS75" s="1" t="s">
        <v>21</v>
      </c>
      <c r="AT75" s="1"/>
      <c r="AU75" s="1"/>
      <c r="AV75" s="1"/>
      <c r="AX75" s="1" t="s">
        <v>19</v>
      </c>
      <c r="AY75" s="1" t="s">
        <v>20</v>
      </c>
      <c r="AZ75" s="1" t="s">
        <v>21</v>
      </c>
      <c r="BA75" s="1"/>
      <c r="BB75" s="1"/>
      <c r="BC75" s="1"/>
      <c r="BE75" s="1" t="s">
        <v>19</v>
      </c>
      <c r="BF75" s="1" t="s">
        <v>20</v>
      </c>
      <c r="BG75" s="1" t="s">
        <v>21</v>
      </c>
      <c r="BH75" s="1"/>
      <c r="BI75" s="1"/>
      <c r="BJ75" s="1"/>
      <c r="BL75" s="1" t="s">
        <v>19</v>
      </c>
      <c r="BM75" s="1" t="s">
        <v>20</v>
      </c>
      <c r="BN75" s="1" t="s">
        <v>21</v>
      </c>
      <c r="BO75" s="1"/>
      <c r="BP75" s="1"/>
      <c r="BQ75" s="1"/>
    </row>
    <row r="76" spans="1:69" x14ac:dyDescent="0.25">
      <c r="A76" s="2">
        <v>0</v>
      </c>
      <c r="B76" s="35">
        <v>1</v>
      </c>
      <c r="C76" s="35"/>
      <c r="D76" s="39">
        <f>AVERAGE(D7:D10)</f>
        <v>28.547499999999999</v>
      </c>
      <c r="E76" s="39">
        <f t="shared" ref="E76:F76" si="0">AVERAGE(E7:E10)</f>
        <v>17.110493999999999</v>
      </c>
      <c r="F76" s="39">
        <f t="shared" si="0"/>
        <v>0.78500000000000014</v>
      </c>
      <c r="H76" s="31">
        <v>0</v>
      </c>
      <c r="I76" s="36">
        <v>1</v>
      </c>
      <c r="J76" s="36"/>
      <c r="K76" s="40">
        <f>AVERAGE(K7:K10)</f>
        <v>24.997500000000002</v>
      </c>
      <c r="L76" s="40">
        <f>AVERAGE(L7:L10)</f>
        <v>21.979871999999997</v>
      </c>
      <c r="M76" s="40">
        <f>AVERAGE(M7:M10)</f>
        <v>1.1000000000000001</v>
      </c>
      <c r="O76" s="15">
        <v>0</v>
      </c>
      <c r="P76" s="37">
        <v>1</v>
      </c>
      <c r="Q76" s="37"/>
      <c r="R76" s="41">
        <f>AVERAGE(R7:R10)</f>
        <v>23.65</v>
      </c>
      <c r="S76" s="41">
        <f>AVERAGE(S7:S10)</f>
        <v>20.275200000000002</v>
      </c>
      <c r="T76" s="41">
        <f>AVERAGE(T7:T10)</f>
        <v>1.1375000000000002</v>
      </c>
      <c r="V76" s="53">
        <v>0</v>
      </c>
      <c r="W76" s="54">
        <v>1</v>
      </c>
      <c r="X76" s="54"/>
      <c r="Y76" s="55">
        <f t="shared" ref="Y76:AA76" si="1">AVERAGE(Y7:Y10)</f>
        <v>29.85</v>
      </c>
      <c r="Z76" s="55">
        <f t="shared" si="1"/>
        <v>18.567</v>
      </c>
      <c r="AA76" s="55">
        <f t="shared" si="1"/>
        <v>0.80500000000000005</v>
      </c>
      <c r="AC76" s="21">
        <v>0</v>
      </c>
      <c r="AD76" s="42">
        <v>1</v>
      </c>
      <c r="AE76" s="42"/>
      <c r="AF76" s="43">
        <f t="shared" ref="AF76:AH76" si="2">AVERAGE(AF7:AF10)</f>
        <v>26.922499999999999</v>
      </c>
      <c r="AG76" s="43">
        <f t="shared" si="2"/>
        <v>18.088380000000001</v>
      </c>
      <c r="AH76" s="43">
        <f t="shared" si="2"/>
        <v>0.82499999999999996</v>
      </c>
      <c r="AJ76" s="2">
        <v>0</v>
      </c>
      <c r="AK76" s="35">
        <v>1</v>
      </c>
      <c r="AL76" s="35"/>
      <c r="AM76" s="39">
        <f>AVERAGE(AM7:AM10)</f>
        <v>27.439999999999998</v>
      </c>
      <c r="AN76" s="39">
        <f>AVERAGE(AN7:AN10)</f>
        <v>16.356132000000002</v>
      </c>
      <c r="AO76" s="39">
        <f>AVERAGE(AO7:AO10)</f>
        <v>0.79</v>
      </c>
      <c r="AQ76" s="31">
        <v>0</v>
      </c>
      <c r="AR76" s="36">
        <v>1</v>
      </c>
      <c r="AS76" s="36"/>
      <c r="AT76" s="40">
        <f>AVERAGE(AT7:AT10)</f>
        <v>23.215</v>
      </c>
      <c r="AU76" s="40">
        <f t="shared" ref="AU76:AV76" si="3">AVERAGE(AU7:AU10)</f>
        <v>18.565199999999997</v>
      </c>
      <c r="AV76" s="40">
        <f t="shared" si="3"/>
        <v>0.89500000000000002</v>
      </c>
      <c r="AX76" s="17">
        <v>0</v>
      </c>
      <c r="AY76" s="50">
        <v>1</v>
      </c>
      <c r="AZ76" s="50"/>
      <c r="BA76" s="52">
        <f>AVERAGE(BA7:BA10)</f>
        <v>26.612500000000001</v>
      </c>
      <c r="BB76" s="52">
        <f t="shared" ref="BA76:BC76" si="4">AVERAGE(BB7:BB10)</f>
        <v>17.229599999999998</v>
      </c>
      <c r="BC76" s="52">
        <f t="shared" si="4"/>
        <v>0.91749999999999998</v>
      </c>
      <c r="BE76" s="2">
        <v>0</v>
      </c>
      <c r="BF76" s="35">
        <v>1</v>
      </c>
      <c r="BH76" s="34">
        <f t="shared" ref="BH76:BJ76" si="5">AVERAGE(BH7:BH10)</f>
        <v>24.5425</v>
      </c>
      <c r="BI76" s="34">
        <f t="shared" si="5"/>
        <v>17.1036</v>
      </c>
      <c r="BJ76" s="34">
        <f t="shared" si="5"/>
        <v>0.81</v>
      </c>
      <c r="BL76" s="21">
        <v>0</v>
      </c>
      <c r="BM76" s="42">
        <v>1</v>
      </c>
      <c r="BN76" s="42"/>
      <c r="BO76" s="43">
        <f t="shared" ref="BO76:BQ76" si="6">AVERAGE(BO7:BO10)</f>
        <v>24.75</v>
      </c>
      <c r="BP76" s="43">
        <f t="shared" si="6"/>
        <v>15.951599999999999</v>
      </c>
      <c r="BQ76" s="43">
        <f t="shared" si="6"/>
        <v>0.81499999999999995</v>
      </c>
    </row>
    <row r="77" spans="1:69" x14ac:dyDescent="0.25">
      <c r="A77" s="2">
        <v>100</v>
      </c>
      <c r="B77" s="35">
        <v>1</v>
      </c>
      <c r="C77" s="35"/>
      <c r="D77" s="39">
        <f>AVERAGE(D11:D14)</f>
        <v>24.622499999999999</v>
      </c>
      <c r="E77" s="39">
        <f t="shared" ref="E77:F77" si="7">AVERAGE(E11:E14)</f>
        <v>13.940045999999999</v>
      </c>
      <c r="F77" s="39">
        <f t="shared" si="7"/>
        <v>1.03</v>
      </c>
      <c r="H77" s="31">
        <v>100</v>
      </c>
      <c r="I77" s="36">
        <v>1</v>
      </c>
      <c r="J77" s="36"/>
      <c r="K77" s="40">
        <f>AVERAGE(K11:K14)</f>
        <v>22.504999999999999</v>
      </c>
      <c r="L77" s="40">
        <f>AVERAGE(L11:L14)</f>
        <v>0</v>
      </c>
      <c r="M77" s="40">
        <f>AVERAGE(M11:M14)</f>
        <v>0.69499999999999995</v>
      </c>
      <c r="O77" s="15">
        <v>100</v>
      </c>
      <c r="P77" s="37">
        <v>1</v>
      </c>
      <c r="Q77" s="37"/>
      <c r="R77" s="41">
        <f>AVERAGE(R11:R14)</f>
        <v>23.825000000000003</v>
      </c>
      <c r="S77" s="41">
        <f>AVERAGE(S11:S14)</f>
        <v>6.2243999999999993</v>
      </c>
      <c r="T77" s="41">
        <f>AVERAGE(T11:T14)</f>
        <v>0.9375</v>
      </c>
      <c r="V77" s="53">
        <v>100</v>
      </c>
      <c r="W77" s="54">
        <v>1</v>
      </c>
      <c r="X77" s="54"/>
      <c r="Y77" s="55">
        <f t="shared" ref="Y77:AA77" si="8">AVERAGE(Y11:Y14)</f>
        <v>28.625</v>
      </c>
      <c r="Z77" s="55">
        <f t="shared" si="8"/>
        <v>16.912800000000001</v>
      </c>
      <c r="AA77" s="55">
        <f t="shared" si="8"/>
        <v>0.8</v>
      </c>
      <c r="AC77" s="21">
        <v>100</v>
      </c>
      <c r="AD77" s="42">
        <v>1</v>
      </c>
      <c r="AE77" s="42"/>
      <c r="AF77" s="43">
        <f t="shared" ref="AF77:AH77" si="9">AVERAGE(AF11:AF14)</f>
        <v>22.452500000000001</v>
      </c>
      <c r="AG77" s="43">
        <f t="shared" si="9"/>
        <v>16.950600000000001</v>
      </c>
      <c r="AH77" s="43">
        <f t="shared" si="9"/>
        <v>0.82250000000000001</v>
      </c>
      <c r="AJ77" s="2">
        <v>100</v>
      </c>
      <c r="AK77" s="35">
        <v>1</v>
      </c>
      <c r="AL77" s="35"/>
      <c r="AM77" s="39">
        <f>AVERAGE(AM11:AM14)</f>
        <v>23.03</v>
      </c>
      <c r="AN77" s="39">
        <f>AVERAGE(AN11:AN14)</f>
        <v>17.057573999999999</v>
      </c>
      <c r="AO77" s="39">
        <f>AVERAGE(AO11:AO14)</f>
        <v>0.77499999999999991</v>
      </c>
      <c r="AQ77" s="31">
        <v>100</v>
      </c>
      <c r="AR77" s="36">
        <v>1</v>
      </c>
      <c r="AS77" s="36"/>
      <c r="AT77" s="40">
        <f>AVERAGE(AT11:AT14)</f>
        <v>25.337500000000002</v>
      </c>
      <c r="AU77" s="40">
        <f t="shared" ref="AU77:AV77" si="10">AVERAGE(AU11:AU14)</f>
        <v>14.788799999999998</v>
      </c>
      <c r="AV77" s="40">
        <f t="shared" si="10"/>
        <v>0.60250000000000004</v>
      </c>
      <c r="AX77" s="17">
        <v>100</v>
      </c>
      <c r="AY77" s="50">
        <v>1</v>
      </c>
      <c r="AZ77" s="50"/>
      <c r="BA77" s="52">
        <f t="shared" ref="BA77:BC77" si="11">AVERAGE(BA11:BA14)</f>
        <v>22.15</v>
      </c>
      <c r="BB77" s="52">
        <f t="shared" si="11"/>
        <v>16.102800000000002</v>
      </c>
      <c r="BC77" s="52">
        <f t="shared" si="11"/>
        <v>0.63500000000000001</v>
      </c>
      <c r="BE77" s="2">
        <v>100</v>
      </c>
      <c r="BF77" s="35">
        <v>1</v>
      </c>
      <c r="BH77" s="34">
        <f t="shared" ref="BH77:BJ77" si="12">AVERAGE(BH11:BH14)</f>
        <v>23.512499999999999</v>
      </c>
      <c r="BI77" s="34">
        <f t="shared" si="12"/>
        <v>15.992999999999999</v>
      </c>
      <c r="BJ77" s="34">
        <f t="shared" si="12"/>
        <v>0.57250000000000001</v>
      </c>
      <c r="BL77" s="21">
        <v>100</v>
      </c>
      <c r="BM77" s="42">
        <v>1</v>
      </c>
      <c r="BN77" s="42"/>
      <c r="BO77" s="43">
        <f t="shared" ref="BO77:BQ77" si="13">AVERAGE(BO11:BO14)</f>
        <v>21.2</v>
      </c>
      <c r="BP77" s="43">
        <f t="shared" si="13"/>
        <v>14.4072</v>
      </c>
      <c r="BQ77" s="43">
        <f t="shared" si="13"/>
        <v>0.80499999999999994</v>
      </c>
    </row>
    <row r="78" spans="1:69" x14ac:dyDescent="0.25">
      <c r="A78" s="2">
        <v>150</v>
      </c>
      <c r="B78" s="35">
        <v>1</v>
      </c>
      <c r="C78" s="35"/>
      <c r="D78" s="39">
        <f>AVERAGE(D15:D18)</f>
        <v>28.004999999999999</v>
      </c>
      <c r="E78" s="39">
        <f t="shared" ref="E78:F78" si="14">AVERAGE(E15:E18)</f>
        <v>14.717483999999999</v>
      </c>
      <c r="F78" s="39">
        <f t="shared" si="14"/>
        <v>1.1466666666666667</v>
      </c>
      <c r="H78" s="31">
        <v>150</v>
      </c>
      <c r="I78" s="36">
        <v>1</v>
      </c>
      <c r="J78" s="36"/>
      <c r="K78" s="40">
        <f>AVERAGE(K15:K18)</f>
        <v>21.712499999999999</v>
      </c>
      <c r="L78" s="40">
        <f>AVERAGE(L15:L18)</f>
        <v>3.8598839999999996</v>
      </c>
      <c r="M78" s="40">
        <f>AVERAGE(M15:M18)</f>
        <v>0.32750000000000001</v>
      </c>
      <c r="O78" s="15">
        <v>150</v>
      </c>
      <c r="P78" s="37">
        <v>1</v>
      </c>
      <c r="Q78" s="37"/>
      <c r="R78" s="41">
        <f>AVERAGE(R15:R18)</f>
        <v>24.962499999999999</v>
      </c>
      <c r="S78" s="41">
        <f>AVERAGE(S15:S18)</f>
        <v>0</v>
      </c>
      <c r="T78" s="41">
        <f>AVERAGE(T15:T18)</f>
        <v>8.5000000000000006E-2</v>
      </c>
      <c r="V78" s="53">
        <v>150</v>
      </c>
      <c r="W78" s="54">
        <v>1</v>
      </c>
      <c r="X78" s="54"/>
      <c r="Y78" s="55">
        <f t="shared" ref="Y78:AA78" si="15">AVERAGE(Y15:Y18)</f>
        <v>28.200000000000003</v>
      </c>
      <c r="Z78" s="55">
        <f t="shared" si="15"/>
        <v>15.548399999999999</v>
      </c>
      <c r="AA78" s="55">
        <f t="shared" si="15"/>
        <v>0.75249999999999995</v>
      </c>
      <c r="AC78" s="21">
        <v>150</v>
      </c>
      <c r="AD78" s="42">
        <v>1</v>
      </c>
      <c r="AE78" s="42"/>
      <c r="AF78" s="43">
        <f t="shared" ref="AF78:AH78" si="16">AVERAGE(AF15:AF18)</f>
        <v>26.315000000000001</v>
      </c>
      <c r="AG78" s="43">
        <f t="shared" si="16"/>
        <v>16.763399999999997</v>
      </c>
      <c r="AH78" s="43">
        <f t="shared" si="16"/>
        <v>0.8175</v>
      </c>
      <c r="AJ78" s="2">
        <v>150</v>
      </c>
      <c r="AK78" s="35">
        <v>1</v>
      </c>
      <c r="AL78" s="35"/>
      <c r="AM78" s="39">
        <f>AVERAGE(AM15:AM18)</f>
        <v>26.375</v>
      </c>
      <c r="AN78" s="39">
        <f>AVERAGE(AN15:AN18)</f>
        <v>16.553393999999997</v>
      </c>
      <c r="AO78" s="39">
        <f>AVERAGE(AO15:AO18)</f>
        <v>0.74749999999999994</v>
      </c>
      <c r="AQ78" s="31">
        <v>150</v>
      </c>
      <c r="AR78" s="36">
        <v>1</v>
      </c>
      <c r="AS78" s="36"/>
      <c r="AT78" s="40">
        <f>AVERAGE(AT15:AT18)</f>
        <v>24.935000000000002</v>
      </c>
      <c r="AU78" s="40">
        <f t="shared" ref="AU78:AV78" si="17">AVERAGE(AU15:AU18)</f>
        <v>14.543999999999999</v>
      </c>
      <c r="AV78" s="40">
        <f t="shared" si="17"/>
        <v>0.58250000000000002</v>
      </c>
      <c r="AX78" s="17">
        <v>150</v>
      </c>
      <c r="AY78" s="50">
        <v>1</v>
      </c>
      <c r="AZ78" s="50"/>
      <c r="BA78" s="52">
        <f t="shared" ref="BA78:BC78" si="18">AVERAGE(BA15:BA18)</f>
        <v>20.887499999999999</v>
      </c>
      <c r="BB78" s="52">
        <f t="shared" si="18"/>
        <v>16.1892</v>
      </c>
      <c r="BC78" s="52">
        <f t="shared" si="18"/>
        <v>0.55249999999999999</v>
      </c>
      <c r="BE78" s="2">
        <v>150</v>
      </c>
      <c r="BF78" s="35">
        <v>1</v>
      </c>
      <c r="BH78" s="34">
        <f t="shared" ref="BH78:BJ78" si="19">AVERAGE(BH15:BH18)</f>
        <v>22.672500000000003</v>
      </c>
      <c r="BI78" s="34">
        <f t="shared" si="19"/>
        <v>15.346799999999998</v>
      </c>
      <c r="BJ78" s="34">
        <f t="shared" si="19"/>
        <v>0.51249999999999996</v>
      </c>
      <c r="BL78" s="21">
        <v>150</v>
      </c>
      <c r="BM78" s="42">
        <v>1</v>
      </c>
      <c r="BN78" s="42"/>
      <c r="BO78" s="43">
        <f t="shared" ref="BO78:BQ78" si="20">AVERAGE(BO15:BO18)</f>
        <v>23.125</v>
      </c>
      <c r="BP78" s="43">
        <f t="shared" si="20"/>
        <v>14.756399999999999</v>
      </c>
      <c r="BQ78" s="43">
        <f t="shared" si="20"/>
        <v>0.80249999999999999</v>
      </c>
    </row>
    <row r="79" spans="1:69" x14ac:dyDescent="0.25">
      <c r="A79" s="2">
        <v>200</v>
      </c>
      <c r="B79" s="35">
        <v>1</v>
      </c>
      <c r="C79" s="35"/>
      <c r="D79" s="39">
        <f>AVERAGE(D19:D22)</f>
        <v>25.412500000000001</v>
      </c>
      <c r="E79" s="39">
        <f t="shared" ref="E79:F79" si="21">AVERAGE(E19:E22)</f>
        <v>15.908759999999997</v>
      </c>
      <c r="F79" s="39">
        <f t="shared" si="21"/>
        <v>1</v>
      </c>
      <c r="H79" s="31">
        <v>200</v>
      </c>
      <c r="I79" s="36">
        <v>1</v>
      </c>
      <c r="J79" s="36"/>
      <c r="K79" s="40">
        <f>AVERAGE(K19:K22)</f>
        <v>17.3125</v>
      </c>
      <c r="L79" s="40">
        <f>AVERAGE(L19:L22)</f>
        <v>0</v>
      </c>
      <c r="M79" s="40">
        <f>AVERAGE(M19:M22)</f>
        <v>0</v>
      </c>
      <c r="O79" s="15">
        <v>200</v>
      </c>
      <c r="P79" s="37">
        <v>1</v>
      </c>
      <c r="Q79" s="37"/>
      <c r="R79" s="41">
        <f>AVERAGE(R19:R22)</f>
        <v>24.5</v>
      </c>
      <c r="S79" s="41">
        <f>AVERAGE(S19:S22)</f>
        <v>0</v>
      </c>
      <c r="T79" s="41">
        <f>AVERAGE(T19:T22)</f>
        <v>0</v>
      </c>
      <c r="V79" s="53">
        <v>200</v>
      </c>
      <c r="W79" s="54">
        <v>1</v>
      </c>
      <c r="X79" s="54"/>
      <c r="Y79" s="55">
        <f t="shared" ref="Y79:AA79" si="22">AVERAGE(Y19:Y22)</f>
        <v>28.975000000000001</v>
      </c>
      <c r="Z79" s="55">
        <f t="shared" si="22"/>
        <v>15.447599999999998</v>
      </c>
      <c r="AA79" s="55">
        <f t="shared" si="22"/>
        <v>0.64249999999999996</v>
      </c>
      <c r="AC79" s="21">
        <v>200</v>
      </c>
      <c r="AD79" s="42">
        <v>1</v>
      </c>
      <c r="AE79" s="42"/>
      <c r="AF79" s="43">
        <f t="shared" ref="AF79:AH79" si="23">AVERAGE(AF19:AF22)</f>
        <v>27.087500000000002</v>
      </c>
      <c r="AG79" s="43">
        <f t="shared" si="23"/>
        <v>16.777799999999999</v>
      </c>
      <c r="AH79" s="43">
        <f t="shared" si="23"/>
        <v>0.80999999999999994</v>
      </c>
      <c r="AJ79" s="2">
        <v>200</v>
      </c>
      <c r="AK79" s="35">
        <v>1</v>
      </c>
      <c r="AL79" s="35"/>
      <c r="AM79" s="39">
        <f>AVERAGE(AM19:AM22)</f>
        <v>25.049999999999997</v>
      </c>
      <c r="AN79" s="39">
        <f>AVERAGE(AN19:AN22)</f>
        <v>17.164403999999998</v>
      </c>
      <c r="AO79" s="39">
        <f>AVERAGE(AO19:AO22)</f>
        <v>0.6825</v>
      </c>
      <c r="AQ79" s="31">
        <v>200</v>
      </c>
      <c r="AR79" s="36">
        <v>1</v>
      </c>
      <c r="AS79" s="36"/>
      <c r="AT79" s="40">
        <f>AVERAGE(AT19:AT22)</f>
        <v>22.77</v>
      </c>
      <c r="AU79" s="40">
        <f t="shared" ref="AU79:AV79" si="24">AVERAGE(AU19:AU22)</f>
        <v>13.186799999999998</v>
      </c>
      <c r="AV79" s="40">
        <f t="shared" si="24"/>
        <v>0.4975</v>
      </c>
      <c r="AX79" s="17">
        <v>200</v>
      </c>
      <c r="AY79" s="50">
        <v>1</v>
      </c>
      <c r="AZ79" s="50"/>
      <c r="BA79" s="52">
        <f t="shared" ref="BA79:BC79" si="25">AVERAGE(BA19:BA22)</f>
        <v>21.15</v>
      </c>
      <c r="BB79" s="52">
        <f t="shared" si="25"/>
        <v>15.2334</v>
      </c>
      <c r="BC79" s="52">
        <f t="shared" si="25"/>
        <v>0.53500000000000003</v>
      </c>
      <c r="BE79" s="2">
        <v>200</v>
      </c>
      <c r="BF79" s="35">
        <v>1</v>
      </c>
      <c r="BH79" s="34">
        <f t="shared" ref="BH79:BJ79" si="26">AVERAGE(BH19:BH22)</f>
        <v>22.514999999999997</v>
      </c>
      <c r="BI79" s="34">
        <f t="shared" si="26"/>
        <v>14.0832</v>
      </c>
      <c r="BJ79" s="34">
        <f t="shared" si="26"/>
        <v>0.505</v>
      </c>
      <c r="BL79" s="21">
        <v>200</v>
      </c>
      <c r="BM79" s="42">
        <v>1</v>
      </c>
      <c r="BN79" s="42"/>
      <c r="BO79" s="43">
        <f t="shared" ref="BO79:BQ79" si="27">AVERAGE(BO19:BO22)</f>
        <v>21.9</v>
      </c>
      <c r="BP79" s="43">
        <f t="shared" si="27"/>
        <v>14.041799999999999</v>
      </c>
      <c r="BQ79" s="43">
        <f t="shared" si="27"/>
        <v>0.8075</v>
      </c>
    </row>
    <row r="80" spans="1:69" x14ac:dyDescent="0.25">
      <c r="A80" s="2">
        <v>0</v>
      </c>
      <c r="B80" s="35">
        <v>2</v>
      </c>
      <c r="C80" s="35"/>
      <c r="D80" s="39">
        <f>AVERAGE(D23:D26)</f>
        <v>23.672499999999999</v>
      </c>
      <c r="E80" s="39">
        <f t="shared" ref="E80:F80" si="28">AVERAGE(E23:E26)</f>
        <v>13.695120000000001</v>
      </c>
      <c r="F80" s="39">
        <f t="shared" si="28"/>
        <v>0.995</v>
      </c>
      <c r="H80" s="31">
        <v>0</v>
      </c>
      <c r="I80" s="36">
        <v>2</v>
      </c>
      <c r="J80" s="36"/>
      <c r="K80" s="40">
        <f>AVERAGE(K23:K26)</f>
        <v>27.005000000000003</v>
      </c>
      <c r="L80" s="40">
        <f>AVERAGE(L23:L26)</f>
        <v>19.132200000000001</v>
      </c>
      <c r="M80" s="40">
        <f>AVERAGE(M23:M26)</f>
        <v>1.37</v>
      </c>
      <c r="O80" s="15">
        <v>0</v>
      </c>
      <c r="P80" s="37">
        <v>2</v>
      </c>
      <c r="Q80" s="37"/>
      <c r="R80" s="41">
        <f>AVERAGE(R23:R26)</f>
        <v>25.854999999999997</v>
      </c>
      <c r="S80" s="41">
        <f>AVERAGE(S23:S26)</f>
        <v>18.581400000000002</v>
      </c>
      <c r="T80" s="41">
        <f>AVERAGE(T23:T26)</f>
        <v>0.9425</v>
      </c>
      <c r="V80" s="53">
        <v>0</v>
      </c>
      <c r="W80" s="54">
        <v>2</v>
      </c>
      <c r="X80" s="54"/>
      <c r="Y80" s="55">
        <f t="shared" ref="Y80:AA80" si="29">AVERAGE(Y23:Y26)</f>
        <v>33.524999999999999</v>
      </c>
      <c r="Z80" s="55">
        <f t="shared" si="29"/>
        <v>17.229599999999998</v>
      </c>
      <c r="AA80" s="55">
        <f t="shared" si="29"/>
        <v>0.8</v>
      </c>
      <c r="AC80" s="21">
        <v>0</v>
      </c>
      <c r="AD80" s="42">
        <v>2</v>
      </c>
      <c r="AE80" s="42"/>
      <c r="AF80" s="43">
        <f t="shared" ref="AF80:AH80" si="30">AVERAGE(AF23:AF26)</f>
        <v>25.524999999999999</v>
      </c>
      <c r="AG80" s="43">
        <f t="shared" si="30"/>
        <v>18.284399999999998</v>
      </c>
      <c r="AH80" s="43">
        <f t="shared" si="30"/>
        <v>0.80499999999999994</v>
      </c>
      <c r="AJ80" s="2">
        <v>0</v>
      </c>
      <c r="AK80" s="35">
        <v>2</v>
      </c>
      <c r="AL80" s="35"/>
      <c r="AM80" s="39">
        <f>AVERAGE(AM23:AM26)</f>
        <v>22.75</v>
      </c>
      <c r="AN80" s="39">
        <f>AVERAGE(AN23:AN26)</f>
        <v>16.870913999999999</v>
      </c>
      <c r="AO80" s="39">
        <f>AVERAGE(AO23:AO26)</f>
        <v>0.73750000000000004</v>
      </c>
      <c r="AQ80" s="31">
        <v>0</v>
      </c>
      <c r="AR80" s="36">
        <v>2</v>
      </c>
      <c r="AS80" s="36"/>
      <c r="AT80" s="40">
        <f>AVERAGE(AT23:AT26)</f>
        <v>25.955000000000002</v>
      </c>
      <c r="AU80" s="40">
        <f t="shared" ref="AU80:AV80" si="31">AVERAGE(AU23:AU26)</f>
        <v>17.873999999999999</v>
      </c>
      <c r="AV80" s="40">
        <f t="shared" si="31"/>
        <v>0.86499999999999999</v>
      </c>
      <c r="AX80" s="17">
        <v>0</v>
      </c>
      <c r="AY80" s="50">
        <v>2</v>
      </c>
      <c r="AZ80" s="50"/>
      <c r="BA80" s="52">
        <f t="shared" ref="BA80:BC80" si="32">AVERAGE(BA23:BA26)</f>
        <v>19.86</v>
      </c>
      <c r="BB80" s="52">
        <f t="shared" si="32"/>
        <v>14.783399999999999</v>
      </c>
      <c r="BC80" s="52">
        <f t="shared" si="32"/>
        <v>0.83</v>
      </c>
      <c r="BE80" s="2">
        <v>0</v>
      </c>
      <c r="BF80" s="35">
        <v>2</v>
      </c>
      <c r="BH80" s="34">
        <f t="shared" ref="BH80:BJ80" si="33">AVERAGE(BH23:BH26)</f>
        <v>25.127500000000001</v>
      </c>
      <c r="BI80" s="34">
        <f t="shared" si="33"/>
        <v>14.792399999999999</v>
      </c>
      <c r="BJ80" s="34">
        <f t="shared" si="33"/>
        <v>0.81749999999999989</v>
      </c>
      <c r="BL80" s="21">
        <v>0</v>
      </c>
      <c r="BM80" s="42">
        <v>2</v>
      </c>
      <c r="BN80" s="42"/>
      <c r="BO80" s="43">
        <f t="shared" ref="BO80:BQ80" si="34">AVERAGE(BO23:BO26)</f>
        <v>23.325000000000003</v>
      </c>
      <c r="BP80" s="43">
        <f t="shared" si="34"/>
        <v>14.862599999999999</v>
      </c>
      <c r="BQ80" s="43">
        <f t="shared" si="34"/>
        <v>0.81</v>
      </c>
    </row>
    <row r="81" spans="1:69" x14ac:dyDescent="0.25">
      <c r="A81" s="2">
        <v>100</v>
      </c>
      <c r="B81" s="35">
        <v>2</v>
      </c>
      <c r="C81" s="35"/>
      <c r="D81" s="39">
        <f>AVERAGE(D27:D30)</f>
        <v>24.294999999999998</v>
      </c>
      <c r="E81" s="39">
        <f t="shared" ref="E81:F81" si="35">AVERAGE(E27:E30)</f>
        <v>16.874423999999998</v>
      </c>
      <c r="F81" s="39">
        <f t="shared" si="35"/>
        <v>0.71</v>
      </c>
      <c r="H81" s="31">
        <v>100</v>
      </c>
      <c r="I81" s="36">
        <v>2</v>
      </c>
      <c r="J81" s="36"/>
      <c r="K81" s="40">
        <f>AVERAGE(K27:K30)</f>
        <v>21.055</v>
      </c>
      <c r="L81" s="40">
        <f>AVERAGE(L27:L30)</f>
        <v>16.053768000000002</v>
      </c>
      <c r="M81" s="40">
        <f>AVERAGE(M27:M30)</f>
        <v>0.60000000000000009</v>
      </c>
      <c r="O81" s="15">
        <v>100</v>
      </c>
      <c r="P81" s="37">
        <v>2</v>
      </c>
      <c r="Q81" s="37"/>
      <c r="R81" s="41">
        <f>AVERAGE(R27:R30)</f>
        <v>22.765000000000001</v>
      </c>
      <c r="S81" s="41">
        <f>AVERAGE(S27:S30)</f>
        <v>6.1416000000000004</v>
      </c>
      <c r="T81" s="41">
        <f>AVERAGE(T27:T30)</f>
        <v>0.85250000000000004</v>
      </c>
      <c r="V81" s="53">
        <v>100</v>
      </c>
      <c r="W81" s="54">
        <v>2</v>
      </c>
      <c r="X81" s="54"/>
      <c r="Y81" s="55">
        <f t="shared" ref="Y81:AA81" si="36">AVERAGE(Y27:Y30)</f>
        <v>25.54</v>
      </c>
      <c r="Z81" s="55">
        <f t="shared" si="36"/>
        <v>16.416</v>
      </c>
      <c r="AA81" s="55">
        <f t="shared" si="36"/>
        <v>0.72249999999999992</v>
      </c>
      <c r="AC81" s="21">
        <v>100</v>
      </c>
      <c r="AD81" s="42">
        <v>2</v>
      </c>
      <c r="AE81" s="42"/>
      <c r="AF81" s="43">
        <f t="shared" ref="AF81:AH81" si="37">AVERAGE(AF27:AF30)</f>
        <v>20.9</v>
      </c>
      <c r="AG81" s="43">
        <f t="shared" si="37"/>
        <v>17.769600000000004</v>
      </c>
      <c r="AH81" s="43">
        <f t="shared" si="37"/>
        <v>0.8025000000000001</v>
      </c>
      <c r="AJ81" s="2">
        <v>100</v>
      </c>
      <c r="AK81" s="35">
        <v>2</v>
      </c>
      <c r="AL81" s="35"/>
      <c r="AM81" s="39">
        <f>AVERAGE(AM27:AM30)</f>
        <v>23.657499999999999</v>
      </c>
      <c r="AN81" s="39">
        <f>AVERAGE(AN27:AN30)</f>
        <v>16.610381999999998</v>
      </c>
      <c r="AO81" s="39">
        <f>AVERAGE(AO27:AO30)</f>
        <v>0.79749999999999999</v>
      </c>
      <c r="AQ81" s="31">
        <v>100</v>
      </c>
      <c r="AR81" s="36">
        <v>2</v>
      </c>
      <c r="AS81" s="36"/>
      <c r="AT81" s="40">
        <f>AVERAGE(AT27:AT30)</f>
        <v>27.78</v>
      </c>
      <c r="AU81" s="40">
        <f t="shared" ref="AU81:AV81" si="38">AVERAGE(AU27:AU30)</f>
        <v>15.838199999999999</v>
      </c>
      <c r="AV81" s="40">
        <f t="shared" si="38"/>
        <v>0.6</v>
      </c>
      <c r="AX81" s="17">
        <v>100</v>
      </c>
      <c r="AY81" s="50">
        <v>2</v>
      </c>
      <c r="AZ81" s="50"/>
      <c r="BA81" s="52">
        <f t="shared" ref="BA81:BC81" si="39">AVERAGE(BA27:BA30)</f>
        <v>19.657499999999999</v>
      </c>
      <c r="BB81" s="52">
        <f t="shared" si="39"/>
        <v>14.918399999999998</v>
      </c>
      <c r="BC81" s="52">
        <f t="shared" si="39"/>
        <v>0.73249999999999993</v>
      </c>
      <c r="BE81" s="2">
        <v>100</v>
      </c>
      <c r="BF81" s="35">
        <v>2</v>
      </c>
      <c r="BH81" s="34">
        <f t="shared" ref="BH81:BJ81" si="40">AVERAGE(BH27:BH30)</f>
        <v>24.96</v>
      </c>
      <c r="BI81" s="34">
        <f t="shared" si="40"/>
        <v>13.501799999999999</v>
      </c>
      <c r="BJ81" s="34">
        <f t="shared" si="40"/>
        <v>0.57999999999999996</v>
      </c>
      <c r="BL81" s="21">
        <v>100</v>
      </c>
      <c r="BM81" s="42">
        <v>2</v>
      </c>
      <c r="BN81" s="42"/>
      <c r="BO81" s="43">
        <f t="shared" ref="BO81:BQ81" si="41">AVERAGE(BO27:BO30)</f>
        <v>22.525000000000002</v>
      </c>
      <c r="BP81" s="43">
        <f t="shared" si="41"/>
        <v>14.0688</v>
      </c>
      <c r="BQ81" s="43">
        <f t="shared" si="41"/>
        <v>0.80500000000000005</v>
      </c>
    </row>
    <row r="82" spans="1:69" x14ac:dyDescent="0.25">
      <c r="A82" s="2">
        <v>150</v>
      </c>
      <c r="B82" s="35">
        <v>2</v>
      </c>
      <c r="C82" s="35"/>
      <c r="D82" s="39">
        <f>AVERAGE(D31:D34)</f>
        <v>25.112499999999997</v>
      </c>
      <c r="E82" s="39">
        <f t="shared" ref="E82:F82" si="42">AVERAGE(E31:E34)</f>
        <v>16.208441999999998</v>
      </c>
      <c r="F82" s="39">
        <f t="shared" si="42"/>
        <v>0.79249999999999998</v>
      </c>
      <c r="H82" s="31">
        <v>150</v>
      </c>
      <c r="I82" s="36">
        <v>2</v>
      </c>
      <c r="J82" s="36"/>
      <c r="K82" s="40">
        <f>AVERAGE(K31:K34)</f>
        <v>20.905000000000001</v>
      </c>
      <c r="L82" s="40">
        <f>AVERAGE(L31:L34)</f>
        <v>9.0714059999999996</v>
      </c>
      <c r="M82" s="40">
        <f>AVERAGE(M31:M34)</f>
        <v>0.35499999999999998</v>
      </c>
      <c r="O82" s="15">
        <v>150</v>
      </c>
      <c r="P82" s="37">
        <v>2</v>
      </c>
      <c r="Q82" s="37"/>
      <c r="R82" s="41">
        <f>AVERAGE(R31:R34)</f>
        <v>22.99</v>
      </c>
      <c r="S82" s="41">
        <f>AVERAGE(S31:S34)</f>
        <v>0</v>
      </c>
      <c r="T82" s="41">
        <f>AVERAGE(T31:T34)</f>
        <v>0.2</v>
      </c>
      <c r="V82" s="53">
        <v>150</v>
      </c>
      <c r="W82" s="54">
        <v>2</v>
      </c>
      <c r="X82" s="54"/>
      <c r="Y82" s="55">
        <f t="shared" ref="Y82:AA82" si="43">AVERAGE(Y31:Y34)</f>
        <v>33.024999999999999</v>
      </c>
      <c r="Z82" s="55">
        <f t="shared" si="43"/>
        <v>15.712199999999999</v>
      </c>
      <c r="AA82" s="55">
        <f t="shared" si="43"/>
        <v>0.65249999999999997</v>
      </c>
      <c r="AC82" s="21">
        <v>150</v>
      </c>
      <c r="AD82" s="42">
        <v>2</v>
      </c>
      <c r="AE82" s="42"/>
      <c r="AF82" s="43">
        <f t="shared" ref="AF82:AH82" si="44">AVERAGE(AF31:AF34)</f>
        <v>24.975000000000001</v>
      </c>
      <c r="AG82" s="43">
        <f t="shared" si="44"/>
        <v>17.247600000000002</v>
      </c>
      <c r="AH82" s="43">
        <f t="shared" si="44"/>
        <v>0.80749999999999988</v>
      </c>
      <c r="AJ82" s="2">
        <v>150</v>
      </c>
      <c r="AK82" s="35">
        <v>2</v>
      </c>
      <c r="AL82" s="35"/>
      <c r="AM82" s="39">
        <f>AVERAGE(AM31:AM34)</f>
        <v>24.212499999999999</v>
      </c>
      <c r="AN82" s="39">
        <f>AVERAGE(AN31:AN34)</f>
        <v>17.672958000000001</v>
      </c>
      <c r="AO82" s="39">
        <f>AVERAGE(AO31:AO34)</f>
        <v>0.67249999999999999</v>
      </c>
      <c r="AQ82" s="31">
        <v>150</v>
      </c>
      <c r="AR82" s="36">
        <v>2</v>
      </c>
      <c r="AS82" s="36"/>
      <c r="AT82" s="40">
        <f>AVERAGE(AT31:AT34)</f>
        <v>25.979999999999997</v>
      </c>
      <c r="AU82" s="40">
        <f t="shared" ref="AU82:AV82" si="45">AVERAGE(AU31:AU34)</f>
        <v>14.6304</v>
      </c>
      <c r="AV82" s="40">
        <f t="shared" si="45"/>
        <v>0.44249999999999995</v>
      </c>
      <c r="AX82" s="17">
        <v>150</v>
      </c>
      <c r="AY82" s="50">
        <v>2</v>
      </c>
      <c r="AZ82" s="50"/>
      <c r="BA82" s="52">
        <f t="shared" ref="BA82:BC82" si="46">AVERAGE(BA31:BA34)</f>
        <v>20.987500000000001</v>
      </c>
      <c r="BB82" s="52">
        <f t="shared" si="46"/>
        <v>14.8302</v>
      </c>
      <c r="BC82" s="52">
        <f t="shared" si="46"/>
        <v>0.61499999999999999</v>
      </c>
      <c r="BE82" s="2">
        <v>150</v>
      </c>
      <c r="BF82" s="35">
        <v>2</v>
      </c>
      <c r="BH82" s="34">
        <f t="shared" ref="BH82:BJ82" si="47">AVERAGE(BH31:BH34)</f>
        <v>24.527500000000003</v>
      </c>
      <c r="BI82" s="34">
        <f t="shared" si="47"/>
        <v>13.433399999999997</v>
      </c>
      <c r="BJ82" s="34">
        <f t="shared" si="47"/>
        <v>0.53500000000000003</v>
      </c>
      <c r="BL82" s="21">
        <v>150</v>
      </c>
      <c r="BM82" s="42">
        <v>2</v>
      </c>
      <c r="BN82" s="42"/>
      <c r="BO82" s="43">
        <f t="shared" ref="BO82:BQ82" si="48">AVERAGE(BO31:BO34)</f>
        <v>21.4725</v>
      </c>
      <c r="BP82" s="43">
        <f t="shared" si="48"/>
        <v>14.043599999999998</v>
      </c>
      <c r="BQ82" s="43">
        <f t="shared" si="48"/>
        <v>0.80500000000000005</v>
      </c>
    </row>
    <row r="83" spans="1:69" x14ac:dyDescent="0.25">
      <c r="A83" s="2">
        <v>200</v>
      </c>
      <c r="B83" s="35">
        <v>2</v>
      </c>
      <c r="C83" s="35"/>
      <c r="D83" s="39">
        <f>AVERAGE(D35:D38)</f>
        <v>24.9375</v>
      </c>
      <c r="E83" s="39">
        <f t="shared" ref="E83:F83" si="49">AVERAGE(E35:E38)</f>
        <v>14.158151999999999</v>
      </c>
      <c r="F83" s="39">
        <f t="shared" si="49"/>
        <v>0.99250000000000005</v>
      </c>
      <c r="H83" s="31">
        <v>200</v>
      </c>
      <c r="I83" s="36">
        <v>2</v>
      </c>
      <c r="J83" s="36"/>
      <c r="K83" s="40">
        <f>AVERAGE(K35:K38)</f>
        <v>18.965</v>
      </c>
      <c r="L83" s="40">
        <f>AVERAGE(L35:L38)</f>
        <v>0</v>
      </c>
      <c r="M83" s="40">
        <f>AVERAGE(M35:M38)</f>
        <v>0</v>
      </c>
      <c r="O83" s="15">
        <v>200</v>
      </c>
      <c r="P83" s="37">
        <v>2</v>
      </c>
      <c r="Q83" s="37"/>
      <c r="R83" s="41">
        <f>AVERAGE(R35:R38)</f>
        <v>20.897500000000001</v>
      </c>
      <c r="S83" s="41">
        <f>AVERAGE(S35:S38)</f>
        <v>0</v>
      </c>
      <c r="T83" s="41">
        <f>AVERAGE(T35:T38)</f>
        <v>3.5000000000000003E-2</v>
      </c>
      <c r="V83" s="53">
        <v>200</v>
      </c>
      <c r="W83" s="54">
        <v>2</v>
      </c>
      <c r="X83" s="54"/>
      <c r="Y83" s="55">
        <f t="shared" ref="Y83:AA83" si="50">AVERAGE(Y35:Y38)</f>
        <v>27.3</v>
      </c>
      <c r="Z83" s="55">
        <f t="shared" si="50"/>
        <v>14.601599999999999</v>
      </c>
      <c r="AA83" s="55">
        <f t="shared" si="50"/>
        <v>0.61250000000000004</v>
      </c>
      <c r="AC83" s="21">
        <v>200</v>
      </c>
      <c r="AD83" s="42">
        <v>2</v>
      </c>
      <c r="AE83" s="42"/>
      <c r="AF83" s="43">
        <f t="shared" ref="AF83:AH83" si="51">AVERAGE(AF35:AF38)</f>
        <v>23.049999999999997</v>
      </c>
      <c r="AG83" s="43">
        <f t="shared" si="51"/>
        <v>16.819200000000002</v>
      </c>
      <c r="AH83" s="43">
        <f t="shared" si="51"/>
        <v>0.8</v>
      </c>
      <c r="AJ83" s="2">
        <v>200</v>
      </c>
      <c r="AK83" s="35">
        <v>2</v>
      </c>
      <c r="AL83" s="35"/>
      <c r="AM83" s="39">
        <f>AVERAGE(AM35:AM38)</f>
        <v>23.164999999999999</v>
      </c>
      <c r="AN83" s="39">
        <f>AVERAGE(AN35:AN38)</f>
        <v>17.049095999999999</v>
      </c>
      <c r="AO83" s="39">
        <f>AVERAGE(AO35:AO38)</f>
        <v>0.73499999999999999</v>
      </c>
      <c r="AQ83" s="31">
        <v>200</v>
      </c>
      <c r="AR83" s="36">
        <v>2</v>
      </c>
      <c r="AS83" s="36"/>
      <c r="AT83" s="40">
        <f>AVERAGE(AT35:AT38)</f>
        <v>22.122499999999999</v>
      </c>
      <c r="AU83" s="40">
        <f t="shared" ref="AU83:AV83" si="52">AVERAGE(AU35:AU38)</f>
        <v>13.068</v>
      </c>
      <c r="AV83" s="40">
        <f t="shared" si="52"/>
        <v>0.39</v>
      </c>
      <c r="AX83" s="17">
        <v>200</v>
      </c>
      <c r="AY83" s="50">
        <v>2</v>
      </c>
      <c r="AZ83" s="50"/>
      <c r="BA83" s="52">
        <f t="shared" ref="BA83:BC83" si="53">AVERAGE(BA35:BA38)</f>
        <v>20.05</v>
      </c>
      <c r="BB83" s="52">
        <f t="shared" si="53"/>
        <v>14.691599999999999</v>
      </c>
      <c r="BC83" s="52">
        <f t="shared" si="53"/>
        <v>0.51750000000000007</v>
      </c>
      <c r="BE83" s="2">
        <v>200</v>
      </c>
      <c r="BF83" s="35">
        <v>2</v>
      </c>
      <c r="BH83" s="34">
        <f t="shared" ref="BH83:BJ83" si="54">AVERAGE(BH35:BH38)</f>
        <v>23.862499999999997</v>
      </c>
      <c r="BI83" s="34">
        <f t="shared" si="54"/>
        <v>12.797999999999998</v>
      </c>
      <c r="BJ83" s="34">
        <f t="shared" si="54"/>
        <v>0.505</v>
      </c>
      <c r="BL83" s="21">
        <v>200</v>
      </c>
      <c r="BM83" s="42">
        <v>2</v>
      </c>
      <c r="BN83" s="42"/>
      <c r="BO83" s="43">
        <f t="shared" ref="BO83:BQ83" si="55">AVERAGE(BO35:BO38)</f>
        <v>22.7</v>
      </c>
      <c r="BP83" s="43">
        <f t="shared" si="55"/>
        <v>12.959999999999997</v>
      </c>
      <c r="BQ83" s="43">
        <f t="shared" si="55"/>
        <v>0.8</v>
      </c>
    </row>
    <row r="84" spans="1:69" x14ac:dyDescent="0.25">
      <c r="A84" s="2">
        <v>0</v>
      </c>
      <c r="B84" s="35">
        <v>3</v>
      </c>
      <c r="C84" s="35"/>
      <c r="D84" s="39">
        <f>AVERAGE(D39:D42)</f>
        <v>29.882499999999997</v>
      </c>
      <c r="E84" s="39">
        <f t="shared" ref="E84:F84" si="56">AVERAGE(E39:E42)</f>
        <v>16.260821999999997</v>
      </c>
      <c r="F84" s="39">
        <f t="shared" si="56"/>
        <v>1.1525000000000001</v>
      </c>
      <c r="H84" s="31">
        <v>0</v>
      </c>
      <c r="I84" s="36">
        <v>3</v>
      </c>
      <c r="J84" s="36"/>
      <c r="K84" s="40">
        <f>AVERAGE(K39:K42)</f>
        <v>28.5625</v>
      </c>
      <c r="L84" s="40">
        <f>AVERAGE(L39:L42)</f>
        <v>18.333449999999999</v>
      </c>
      <c r="M84" s="40">
        <f>AVERAGE(M39:M42)</f>
        <v>1.65</v>
      </c>
      <c r="O84" s="15">
        <v>0</v>
      </c>
      <c r="P84" s="37">
        <v>3</v>
      </c>
      <c r="Q84" s="37"/>
      <c r="R84" s="41">
        <f>AVERAGE(R39:R42)</f>
        <v>30.650000000000002</v>
      </c>
      <c r="S84" s="41">
        <f>AVERAGE(S39:S42)</f>
        <v>18.734400000000001</v>
      </c>
      <c r="T84" s="41">
        <f>AVERAGE(T39:T42)</f>
        <v>1.5449999999999999</v>
      </c>
      <c r="V84" s="53">
        <v>0</v>
      </c>
      <c r="W84" s="54">
        <v>3</v>
      </c>
      <c r="X84" s="54"/>
      <c r="Y84" s="55">
        <f t="shared" ref="Y84:AA84" si="57">AVERAGE(Y39:Y42)</f>
        <v>30.074999999999999</v>
      </c>
      <c r="Z84" s="55">
        <f t="shared" si="57"/>
        <v>17.476199999999999</v>
      </c>
      <c r="AA84" s="55">
        <f t="shared" si="57"/>
        <v>0.80249999999999999</v>
      </c>
      <c r="AC84" s="21">
        <v>0</v>
      </c>
      <c r="AD84" s="42">
        <v>3</v>
      </c>
      <c r="AE84" s="42"/>
      <c r="AF84" s="43">
        <f t="shared" ref="AF84:AH84" si="58">AVERAGE(AF39:AF42)</f>
        <v>30.650000000000002</v>
      </c>
      <c r="AG84" s="43">
        <f t="shared" si="58"/>
        <v>18.253799999999998</v>
      </c>
      <c r="AH84" s="43">
        <f t="shared" si="58"/>
        <v>0.81500000000000006</v>
      </c>
      <c r="AJ84" s="2">
        <v>0</v>
      </c>
      <c r="AK84" s="35">
        <v>3</v>
      </c>
      <c r="AL84" s="35"/>
      <c r="AM84" s="39">
        <f>AVERAGE(AM39:AM42)</f>
        <v>28.682500000000005</v>
      </c>
      <c r="AN84" s="39">
        <f>AVERAGE(AN39:AN42)</f>
        <v>17.488692</v>
      </c>
      <c r="AO84" s="39">
        <f>AVERAGE(AO39:AO42)</f>
        <v>0.74</v>
      </c>
      <c r="AQ84" s="31">
        <v>0</v>
      </c>
      <c r="AR84" s="36">
        <v>3</v>
      </c>
      <c r="AS84" s="36"/>
      <c r="AT84" s="40">
        <f>AVERAGE(AT39:AT42)</f>
        <v>24.514999999999997</v>
      </c>
      <c r="AU84" s="40">
        <f t="shared" ref="AU84:AV84" si="59">AVERAGE(AU39:AU42)</f>
        <v>17.901</v>
      </c>
      <c r="AV84" s="40">
        <f t="shared" si="59"/>
        <v>0.89</v>
      </c>
      <c r="AX84" s="17">
        <v>0</v>
      </c>
      <c r="AY84" s="50">
        <v>3</v>
      </c>
      <c r="AZ84" s="50"/>
      <c r="BA84" s="52">
        <f t="shared" ref="BA84:BC84" si="60">AVERAGE(BA39:BA42)</f>
        <v>23.3125</v>
      </c>
      <c r="BB84" s="52">
        <f t="shared" si="60"/>
        <v>15.006599999999999</v>
      </c>
      <c r="BC84" s="52">
        <f t="shared" si="60"/>
        <v>0.84249999999999992</v>
      </c>
      <c r="BE84" s="2">
        <v>0</v>
      </c>
      <c r="BF84" s="35">
        <v>3</v>
      </c>
      <c r="BH84" s="34">
        <f t="shared" ref="BH84:BJ84" si="61">AVERAGE(BH39:BH42)</f>
        <v>25.049999999999997</v>
      </c>
      <c r="BI84" s="34">
        <f t="shared" si="61"/>
        <v>15.397199999999998</v>
      </c>
      <c r="BJ84" s="34">
        <f t="shared" si="61"/>
        <v>0.81</v>
      </c>
      <c r="BL84" s="21">
        <v>0</v>
      </c>
      <c r="BM84" s="42">
        <v>3</v>
      </c>
      <c r="BN84" s="42"/>
      <c r="BO84" s="43">
        <f t="shared" ref="BO84:BQ84" si="62">AVERAGE(BO39:BO42)</f>
        <v>24.907499999999999</v>
      </c>
      <c r="BP84" s="43">
        <f t="shared" si="62"/>
        <v>14.3064</v>
      </c>
      <c r="BQ84" s="43">
        <f t="shared" si="62"/>
        <v>0.8175</v>
      </c>
    </row>
    <row r="85" spans="1:69" x14ac:dyDescent="0.25">
      <c r="A85" s="2">
        <v>100</v>
      </c>
      <c r="B85" s="35">
        <v>3</v>
      </c>
      <c r="C85" s="35"/>
      <c r="D85" s="39">
        <f>AVERAGE(D43:D46)</f>
        <v>27.77</v>
      </c>
      <c r="E85" s="39">
        <f t="shared" ref="E85:F85" si="63">AVERAGE(E43:E46)</f>
        <v>15.590087999999998</v>
      </c>
      <c r="F85" s="39">
        <f t="shared" si="63"/>
        <v>0.77249999999999996</v>
      </c>
      <c r="H85" s="31">
        <v>100</v>
      </c>
      <c r="I85" s="36">
        <v>3</v>
      </c>
      <c r="J85" s="36"/>
      <c r="K85" s="40">
        <f>AVERAGE(K43:K46)</f>
        <v>26.864999999999998</v>
      </c>
      <c r="L85" s="40">
        <f>AVERAGE(L43:L46)</f>
        <v>16.511759999999999</v>
      </c>
      <c r="M85" s="40">
        <f>AVERAGE(M43:M46)</f>
        <v>0.76750000000000007</v>
      </c>
      <c r="O85" s="15">
        <v>100</v>
      </c>
      <c r="P85" s="37">
        <v>3</v>
      </c>
      <c r="Q85" s="37"/>
      <c r="R85" s="41">
        <f>AVERAGE(R43:R46)</f>
        <v>25.225000000000001</v>
      </c>
      <c r="S85" s="41">
        <f>AVERAGE(S43:S46)</f>
        <v>13.804199999999998</v>
      </c>
      <c r="T85" s="41">
        <f>AVERAGE(T43:T46)</f>
        <v>0.99</v>
      </c>
      <c r="V85" s="53">
        <v>100</v>
      </c>
      <c r="W85" s="54">
        <v>3</v>
      </c>
      <c r="X85" s="54"/>
      <c r="Y85" s="55">
        <f t="shared" ref="Y85:AA85" si="64">AVERAGE(Y43:Y46)</f>
        <v>28.75</v>
      </c>
      <c r="Z85" s="55">
        <f t="shared" si="64"/>
        <v>16.534799999999997</v>
      </c>
      <c r="AA85" s="55">
        <f t="shared" si="64"/>
        <v>0.8</v>
      </c>
      <c r="AC85" s="21">
        <v>100</v>
      </c>
      <c r="AD85" s="42">
        <v>3</v>
      </c>
      <c r="AE85" s="42"/>
      <c r="AF85" s="43">
        <f t="shared" ref="AF85:AH85" si="65">AVERAGE(AF43:AF46)</f>
        <v>25.225000000000001</v>
      </c>
      <c r="AG85" s="43">
        <f t="shared" si="65"/>
        <v>18.8964</v>
      </c>
      <c r="AH85" s="43">
        <f t="shared" si="65"/>
        <v>0.8</v>
      </c>
      <c r="AJ85" s="2">
        <v>100</v>
      </c>
      <c r="AK85" s="35">
        <v>3</v>
      </c>
      <c r="AL85" s="35"/>
      <c r="AM85" s="39">
        <f>AVERAGE(AM43:AM46)</f>
        <v>26.605</v>
      </c>
      <c r="AN85" s="39">
        <f>AVERAGE(AN43:AN46)</f>
        <v>17.354789999999994</v>
      </c>
      <c r="AO85" s="39">
        <f>AVERAGE(AO43:AO46)</f>
        <v>0.71250000000000002</v>
      </c>
      <c r="AQ85" s="31">
        <v>100</v>
      </c>
      <c r="AR85" s="36">
        <v>3</v>
      </c>
      <c r="AS85" s="36"/>
      <c r="AT85" s="40">
        <f>AVERAGE(AT43:AT46)</f>
        <v>22.447500000000002</v>
      </c>
      <c r="AU85" s="40">
        <f t="shared" ref="AU85:AV85" si="66">AVERAGE(AU43:AU46)</f>
        <v>14.819399999999998</v>
      </c>
      <c r="AV85" s="40">
        <f t="shared" si="66"/>
        <v>0.63249999999999995</v>
      </c>
      <c r="AX85" s="17">
        <v>100</v>
      </c>
      <c r="AY85" s="50">
        <v>3</v>
      </c>
      <c r="AZ85" s="50"/>
      <c r="BA85" s="52">
        <f t="shared" ref="BA85:BC85" si="67">AVERAGE(BA43:BA46)</f>
        <v>24.274999999999999</v>
      </c>
      <c r="BB85" s="52">
        <f t="shared" si="67"/>
        <v>14.842799999999999</v>
      </c>
      <c r="BC85" s="52">
        <f t="shared" si="67"/>
        <v>0.67249999999999988</v>
      </c>
      <c r="BE85" s="2">
        <v>100</v>
      </c>
      <c r="BF85" s="35">
        <v>3</v>
      </c>
      <c r="BH85" s="34">
        <f t="shared" ref="BH85:BJ85" si="68">AVERAGE(BH43:BH46)</f>
        <v>24.8325</v>
      </c>
      <c r="BI85" s="34">
        <f t="shared" si="68"/>
        <v>13.989599999999999</v>
      </c>
      <c r="BJ85" s="34">
        <f t="shared" si="68"/>
        <v>0.77750000000000008</v>
      </c>
      <c r="BL85" s="21">
        <v>100</v>
      </c>
      <c r="BM85" s="42">
        <v>3</v>
      </c>
      <c r="BN85" s="42"/>
      <c r="BO85" s="43">
        <f t="shared" ref="BO85:BQ85" si="69">AVERAGE(BO43:BO46)</f>
        <v>22.550000000000004</v>
      </c>
      <c r="BP85" s="43">
        <f t="shared" si="69"/>
        <v>14.041799999999997</v>
      </c>
      <c r="BQ85" s="43">
        <f t="shared" si="69"/>
        <v>0.80750000000000011</v>
      </c>
    </row>
    <row r="86" spans="1:69" x14ac:dyDescent="0.25">
      <c r="A86" s="2">
        <v>150</v>
      </c>
      <c r="B86" s="35">
        <v>3</v>
      </c>
      <c r="C86" s="35"/>
      <c r="D86" s="39">
        <f>AVERAGE(D47:D50)</f>
        <v>28.522500000000001</v>
      </c>
      <c r="E86" s="39">
        <f t="shared" ref="E86:F86" si="70">AVERAGE(E47:E50)</f>
        <v>15.329771999999998</v>
      </c>
      <c r="F86" s="39">
        <f t="shared" si="70"/>
        <v>0.81750000000000012</v>
      </c>
      <c r="H86" s="31">
        <v>150</v>
      </c>
      <c r="I86" s="36">
        <v>3</v>
      </c>
      <c r="J86" s="36"/>
      <c r="K86" s="40">
        <f>AVERAGE(K47:K50)</f>
        <v>25.712499999999999</v>
      </c>
      <c r="L86" s="40">
        <f>AVERAGE(L47:L50)</f>
        <v>13.82436</v>
      </c>
      <c r="M86" s="40">
        <f>AVERAGE(M47:M50)</f>
        <v>0.73249999999999993</v>
      </c>
      <c r="O86" s="15">
        <v>150</v>
      </c>
      <c r="P86" s="37">
        <v>3</v>
      </c>
      <c r="Q86" s="37"/>
      <c r="R86" s="41">
        <f>AVERAGE(R47:R50)</f>
        <v>27.324999999999999</v>
      </c>
      <c r="S86" s="41">
        <f>AVERAGE(S47:S50)</f>
        <v>12.713399999999998</v>
      </c>
      <c r="T86" s="41">
        <f>AVERAGE(T47:T50)</f>
        <v>0.75500000000000012</v>
      </c>
      <c r="V86" s="53">
        <v>150</v>
      </c>
      <c r="W86" s="54">
        <v>3</v>
      </c>
      <c r="X86" s="54"/>
      <c r="Y86" s="55">
        <f t="shared" ref="Y86:AA86" si="71">AVERAGE(Y47:Y50)</f>
        <v>28.5</v>
      </c>
      <c r="Z86" s="55">
        <f t="shared" si="71"/>
        <v>15.497999999999998</v>
      </c>
      <c r="AA86" s="55">
        <f t="shared" si="71"/>
        <v>0.79749999999999999</v>
      </c>
      <c r="AC86" s="21">
        <v>150</v>
      </c>
      <c r="AD86" s="42">
        <v>3</v>
      </c>
      <c r="AE86" s="42"/>
      <c r="AF86" s="43">
        <f t="shared" ref="AF86:AH86" si="72">AVERAGE(AF47:AF50)</f>
        <v>27.324999999999999</v>
      </c>
      <c r="AG86" s="43">
        <f t="shared" si="72"/>
        <v>18.818999999999999</v>
      </c>
      <c r="AH86" s="43">
        <f t="shared" si="72"/>
        <v>0.8</v>
      </c>
      <c r="AJ86" s="2">
        <v>150</v>
      </c>
      <c r="AK86" s="35">
        <v>3</v>
      </c>
      <c r="AL86" s="35"/>
      <c r="AM86" s="39">
        <f>AVERAGE(AM47:AM50)</f>
        <v>28.387499999999999</v>
      </c>
      <c r="AN86" s="39">
        <f>AVERAGE(AN47:AN50)</f>
        <v>17.45298</v>
      </c>
      <c r="AO86" s="39">
        <f>AVERAGE(AO47:AO50)</f>
        <v>0.73249999999999993</v>
      </c>
      <c r="AQ86" s="31">
        <v>150</v>
      </c>
      <c r="AR86" s="36">
        <v>3</v>
      </c>
      <c r="AS86" s="36"/>
      <c r="AT86" s="40">
        <f>AVERAGE(AT47:AT50)</f>
        <v>21.387500000000003</v>
      </c>
      <c r="AU86" s="40">
        <f t="shared" ref="AU86:AV86" si="73">AVERAGE(AU47:AU50)</f>
        <v>14.122799999999998</v>
      </c>
      <c r="AV86" s="40">
        <f t="shared" si="73"/>
        <v>0.53249999999999997</v>
      </c>
      <c r="AX86" s="17">
        <v>150</v>
      </c>
      <c r="AY86" s="50">
        <v>3</v>
      </c>
      <c r="AZ86" s="50"/>
      <c r="BA86" s="52">
        <f t="shared" ref="BA86:BC86" si="74">AVERAGE(BA47:BA50)</f>
        <v>25.625</v>
      </c>
      <c r="BB86" s="52">
        <f t="shared" si="74"/>
        <v>14.905799999999999</v>
      </c>
      <c r="BC86" s="52">
        <f t="shared" si="74"/>
        <v>0.51249999999999996</v>
      </c>
      <c r="BE86" s="2">
        <v>150</v>
      </c>
      <c r="BF86" s="35">
        <v>3</v>
      </c>
      <c r="BH86" s="34">
        <f t="shared" ref="BH86:BJ86" si="75">AVERAGE(BH47:BH50)</f>
        <v>24.695</v>
      </c>
      <c r="BI86" s="34">
        <f t="shared" si="75"/>
        <v>13.960799999999997</v>
      </c>
      <c r="BJ86" s="34">
        <f t="shared" si="75"/>
        <v>0.69000000000000006</v>
      </c>
      <c r="BL86" s="21">
        <v>150</v>
      </c>
      <c r="BM86" s="42">
        <v>3</v>
      </c>
      <c r="BN86" s="42"/>
      <c r="BO86" s="43">
        <f t="shared" ref="BO86:BQ86" si="76">AVERAGE(BO47:BO50)</f>
        <v>20.375</v>
      </c>
      <c r="BP86" s="43">
        <f t="shared" si="76"/>
        <v>14.0634</v>
      </c>
      <c r="BQ86" s="43">
        <f t="shared" si="76"/>
        <v>0.8</v>
      </c>
    </row>
    <row r="87" spans="1:69" x14ac:dyDescent="0.25">
      <c r="A87" s="2">
        <v>200</v>
      </c>
      <c r="B87" s="35">
        <v>3</v>
      </c>
      <c r="C87" s="35"/>
      <c r="D87" s="39">
        <f>AVERAGE(D51:D54)</f>
        <v>30.380000000000003</v>
      </c>
      <c r="E87" s="39">
        <f t="shared" ref="E87:F87" si="77">AVERAGE(E51:E54)</f>
        <v>14.843861999999998</v>
      </c>
      <c r="F87" s="39">
        <f t="shared" si="77"/>
        <v>0.86250000000000004</v>
      </c>
      <c r="H87" s="31">
        <v>200</v>
      </c>
      <c r="I87" s="36">
        <v>3</v>
      </c>
      <c r="J87" s="36"/>
      <c r="K87" s="40">
        <f>AVERAGE(K51:K54)</f>
        <v>26.080000000000002</v>
      </c>
      <c r="L87" s="40">
        <f>AVERAGE(L51:L54)</f>
        <v>16.792002</v>
      </c>
      <c r="M87" s="40">
        <f>AVERAGE(M51:M54)</f>
        <v>0.67249999999999999</v>
      </c>
      <c r="O87" s="15">
        <v>200</v>
      </c>
      <c r="P87" s="37">
        <v>3</v>
      </c>
      <c r="Q87" s="37"/>
      <c r="R87" s="41">
        <f>AVERAGE(R51:R54)</f>
        <v>24.700000000000003</v>
      </c>
      <c r="S87" s="41">
        <f>AVERAGE(S51:S54)</f>
        <v>12.441599999999998</v>
      </c>
      <c r="T87" s="41">
        <f>AVERAGE(T51:T54)</f>
        <v>0.65749999999999997</v>
      </c>
      <c r="V87" s="53">
        <v>200</v>
      </c>
      <c r="W87" s="54">
        <v>3</v>
      </c>
      <c r="X87" s="54"/>
      <c r="Y87" s="55">
        <f t="shared" ref="Y87:AA87" si="78">AVERAGE(Y51:Y54)</f>
        <v>28.675000000000001</v>
      </c>
      <c r="Z87" s="55">
        <f t="shared" si="78"/>
        <v>14.333399999999999</v>
      </c>
      <c r="AA87" s="55">
        <f t="shared" si="78"/>
        <v>0.79749999999999999</v>
      </c>
      <c r="AC87" s="21">
        <v>200</v>
      </c>
      <c r="AD87" s="42">
        <v>3</v>
      </c>
      <c r="AE87" s="42"/>
      <c r="AF87" s="43">
        <f t="shared" ref="AF87:AH87" si="79">AVERAGE(AF51:AF54)</f>
        <v>24.700000000000003</v>
      </c>
      <c r="AG87" s="43">
        <f t="shared" si="79"/>
        <v>17.865000000000002</v>
      </c>
      <c r="AH87" s="43">
        <f t="shared" si="79"/>
        <v>0.8</v>
      </c>
      <c r="AJ87" s="2">
        <v>200</v>
      </c>
      <c r="AK87" s="35">
        <v>3</v>
      </c>
      <c r="AL87" s="35"/>
      <c r="AM87" s="39">
        <f>AVERAGE(AM51:AM54)</f>
        <v>28.8</v>
      </c>
      <c r="AN87" s="39">
        <f>AVERAGE(AN51:AN54)</f>
        <v>17.442755999999999</v>
      </c>
      <c r="AO87" s="39">
        <f>AVERAGE(AO51:AO54)</f>
        <v>0.75749999999999995</v>
      </c>
      <c r="AQ87" s="31">
        <v>200</v>
      </c>
      <c r="AR87" s="36">
        <v>3</v>
      </c>
      <c r="AS87" s="36"/>
      <c r="AT87" s="40">
        <f>AVERAGE(AT51:AT54)</f>
        <v>21.355</v>
      </c>
      <c r="AU87" s="40">
        <f t="shared" ref="AU87:AV87" si="80">AVERAGE(AU51:AU54)</f>
        <v>12.927599999999998</v>
      </c>
      <c r="AV87" s="40">
        <f t="shared" si="80"/>
        <v>0.44999999999999996</v>
      </c>
      <c r="AX87" s="17">
        <v>200</v>
      </c>
      <c r="AY87" s="50">
        <v>3</v>
      </c>
      <c r="AZ87" s="50"/>
      <c r="BA87" s="52">
        <f t="shared" ref="BA87:BC87" si="81">AVERAGE(BA51:BA54)</f>
        <v>26.912500000000001</v>
      </c>
      <c r="BB87" s="52">
        <f t="shared" si="81"/>
        <v>14.930999999999999</v>
      </c>
      <c r="BC87" s="52">
        <f t="shared" si="81"/>
        <v>0.51750000000000007</v>
      </c>
      <c r="BE87" s="2">
        <v>200</v>
      </c>
      <c r="BF87" s="35">
        <v>3</v>
      </c>
      <c r="BH87" s="34">
        <f t="shared" ref="BH87:BJ87" si="82">AVERAGE(BH51:BH54)</f>
        <v>22.06</v>
      </c>
      <c r="BI87" s="34">
        <f t="shared" si="82"/>
        <v>12.711600000000001</v>
      </c>
      <c r="BJ87" s="34">
        <f t="shared" si="82"/>
        <v>0.4975</v>
      </c>
      <c r="BL87" s="21">
        <v>200</v>
      </c>
      <c r="BM87" s="42">
        <v>3</v>
      </c>
      <c r="BN87" s="42"/>
      <c r="BO87" s="43">
        <f t="shared" ref="BO87:BQ87" si="83">AVERAGE(BO51:BO54)</f>
        <v>21.925000000000004</v>
      </c>
      <c r="BP87" s="43">
        <f t="shared" si="83"/>
        <v>12.949199999999999</v>
      </c>
      <c r="BQ87" s="43">
        <f t="shared" si="83"/>
        <v>0.7975000000000001</v>
      </c>
    </row>
    <row r="88" spans="1:69" x14ac:dyDescent="0.25">
      <c r="A88" s="2">
        <v>0</v>
      </c>
      <c r="B88" s="35">
        <v>4</v>
      </c>
      <c r="C88" s="35"/>
      <c r="D88" s="39">
        <f>AVERAGE(D55:D58)</f>
        <v>33.190000000000005</v>
      </c>
      <c r="E88" s="39">
        <f t="shared" ref="E88:F88" si="84">AVERAGE(E55:E58)</f>
        <v>18.366623999999998</v>
      </c>
      <c r="F88" s="39">
        <f t="shared" si="84"/>
        <v>1.1325000000000001</v>
      </c>
      <c r="H88" s="31">
        <v>0</v>
      </c>
      <c r="I88" s="36">
        <v>4</v>
      </c>
      <c r="J88" s="36"/>
      <c r="K88" s="40">
        <f>AVERAGE(K55:K58)</f>
        <v>31.605</v>
      </c>
      <c r="L88" s="40">
        <f>AVERAGE(L55:L58)</f>
        <v>21.026862000000001</v>
      </c>
      <c r="M88" s="40">
        <f>AVERAGE(M55:M58)</f>
        <v>1.9125000000000001</v>
      </c>
      <c r="O88" s="15">
        <v>0</v>
      </c>
      <c r="P88" s="37">
        <v>4</v>
      </c>
      <c r="Q88" s="37"/>
      <c r="R88" s="41">
        <f>AVERAGE(R55:R58)</f>
        <v>26.162500000000001</v>
      </c>
      <c r="S88" s="41">
        <f>AVERAGE(S55:S58)</f>
        <v>20.7072</v>
      </c>
      <c r="T88" s="41">
        <f>AVERAGE(T55:T58)</f>
        <v>1.4950000000000001</v>
      </c>
      <c r="V88" s="53">
        <v>0</v>
      </c>
      <c r="W88" s="54">
        <v>4</v>
      </c>
      <c r="X88" s="54"/>
      <c r="Y88" s="55">
        <f t="shared" ref="Y88:AA88" si="85">AVERAGE(Y55:Y58)</f>
        <v>30.774999999999999</v>
      </c>
      <c r="Z88" s="55">
        <f t="shared" si="85"/>
        <v>18.845999999999997</v>
      </c>
      <c r="AA88" s="55">
        <f t="shared" si="85"/>
        <v>0.8224999999999999</v>
      </c>
      <c r="AC88" s="21">
        <v>0</v>
      </c>
      <c r="AD88" s="42">
        <v>4</v>
      </c>
      <c r="AE88" s="42"/>
      <c r="AF88" s="43">
        <f t="shared" ref="AF88:AH88" si="86">AVERAGE(AF55:AF58)</f>
        <v>26.1</v>
      </c>
      <c r="AG88" s="43">
        <f t="shared" si="86"/>
        <v>19.117800000000003</v>
      </c>
      <c r="AH88" s="43">
        <f t="shared" si="86"/>
        <v>0.84499999999999997</v>
      </c>
      <c r="AJ88" s="2">
        <v>0</v>
      </c>
      <c r="AK88" s="35">
        <v>4</v>
      </c>
      <c r="AL88" s="35"/>
      <c r="AM88" s="39">
        <f>AVERAGE(AM55:AM58)</f>
        <v>31.627499999999998</v>
      </c>
      <c r="AN88" s="39">
        <f>AVERAGE(AN55:AN58)</f>
        <v>18.227519999999998</v>
      </c>
      <c r="AO88" s="39">
        <f>AVERAGE(AO55:AO58)</f>
        <v>0.77500000000000002</v>
      </c>
      <c r="AQ88" s="31">
        <v>0</v>
      </c>
      <c r="AR88" s="36">
        <v>4</v>
      </c>
      <c r="AS88" s="36"/>
      <c r="AT88" s="40">
        <f>AVERAGE(AT55:AT58)</f>
        <v>26.52</v>
      </c>
      <c r="AU88" s="40">
        <f t="shared" ref="AU88:AV88" si="87">AVERAGE(AU55:AU58)</f>
        <v>19.180800000000001</v>
      </c>
      <c r="AV88" s="40">
        <f t="shared" si="87"/>
        <v>0.89250000000000007</v>
      </c>
      <c r="AX88" s="17">
        <v>0</v>
      </c>
      <c r="AY88" s="50">
        <v>4</v>
      </c>
      <c r="AZ88" s="50"/>
      <c r="BA88" s="52">
        <f t="shared" ref="BA88:BC88" si="88">AVERAGE(BA55:BA58)</f>
        <v>28.477500000000003</v>
      </c>
      <c r="BB88" s="52">
        <f t="shared" si="88"/>
        <v>16.587</v>
      </c>
      <c r="BC88" s="52">
        <f t="shared" si="88"/>
        <v>0.88</v>
      </c>
      <c r="BE88" s="2">
        <v>0</v>
      </c>
      <c r="BF88" s="35">
        <v>4</v>
      </c>
      <c r="BH88" s="34">
        <f t="shared" ref="BH88:BJ88" si="89">AVERAGE(BH55:BH58)</f>
        <v>24.377500000000005</v>
      </c>
      <c r="BI88" s="34">
        <f t="shared" si="89"/>
        <v>15.875999999999999</v>
      </c>
      <c r="BJ88" s="34">
        <f t="shared" si="89"/>
        <v>0.82250000000000001</v>
      </c>
      <c r="BL88" s="21">
        <v>0</v>
      </c>
      <c r="BM88" s="42">
        <v>4</v>
      </c>
      <c r="BN88" s="42"/>
      <c r="BO88" s="43">
        <f t="shared" ref="BO88:BQ88" si="90">AVERAGE(BO55:BO58)</f>
        <v>24.072500000000002</v>
      </c>
      <c r="BP88" s="43">
        <f t="shared" si="90"/>
        <v>15.976799999999997</v>
      </c>
      <c r="BQ88" s="43">
        <f t="shared" si="90"/>
        <v>0.82499999999999996</v>
      </c>
    </row>
    <row r="89" spans="1:69" x14ac:dyDescent="0.25">
      <c r="A89" s="2">
        <v>100</v>
      </c>
      <c r="B89" s="35">
        <v>4</v>
      </c>
      <c r="C89" s="35"/>
      <c r="D89" s="39">
        <f>AVERAGE(D59:D62)</f>
        <v>30.522500000000001</v>
      </c>
      <c r="E89" s="39">
        <f t="shared" ref="E89:F89" si="91">AVERAGE(E59:E62)</f>
        <v>22.908203999999998</v>
      </c>
      <c r="F89" s="39">
        <f t="shared" si="91"/>
        <v>1.3475000000000001</v>
      </c>
      <c r="H89" s="31">
        <v>100</v>
      </c>
      <c r="I89" s="36">
        <v>4</v>
      </c>
      <c r="J89" s="36"/>
      <c r="K89" s="40">
        <f>AVERAGE(K59:K62)</f>
        <v>28.53</v>
      </c>
      <c r="L89" s="40">
        <f>AVERAGE(L59:L62)</f>
        <v>19.438560000000003</v>
      </c>
      <c r="M89" s="40">
        <f>AVERAGE(M59:M62)</f>
        <v>1.03</v>
      </c>
      <c r="O89" s="15">
        <v>100</v>
      </c>
      <c r="P89" s="37">
        <v>4</v>
      </c>
      <c r="Q89" s="37"/>
      <c r="R89" s="41">
        <f>AVERAGE(R59:R62)</f>
        <v>31.875</v>
      </c>
      <c r="S89" s="41">
        <f>AVERAGE(S59:S62)</f>
        <v>18.829799999999999</v>
      </c>
      <c r="T89" s="41">
        <f>AVERAGE(T59:T62)</f>
        <v>1.0350000000000001</v>
      </c>
      <c r="V89" s="53">
        <v>100</v>
      </c>
      <c r="W89" s="54">
        <v>4</v>
      </c>
      <c r="X89" s="54"/>
      <c r="Y89" s="55">
        <f t="shared" ref="Y89:AA89" si="92">AVERAGE(Y59:Y62)</f>
        <v>30.15</v>
      </c>
      <c r="Z89" s="55">
        <f t="shared" si="92"/>
        <v>16.932600000000001</v>
      </c>
      <c r="AA89" s="55">
        <f t="shared" si="92"/>
        <v>0.8</v>
      </c>
      <c r="AC89" s="21">
        <v>100</v>
      </c>
      <c r="AD89" s="42">
        <v>4</v>
      </c>
      <c r="AE89" s="42"/>
      <c r="AF89" s="43">
        <f t="shared" ref="AF89:AH89" si="93">AVERAGE(AF59:AF62)</f>
        <v>31.875</v>
      </c>
      <c r="AG89" s="43">
        <f t="shared" si="93"/>
        <v>18.203399999999998</v>
      </c>
      <c r="AH89" s="43">
        <f t="shared" si="93"/>
        <v>0.82250000000000001</v>
      </c>
      <c r="AJ89" s="2">
        <v>100</v>
      </c>
      <c r="AK89" s="35">
        <v>4</v>
      </c>
      <c r="AL89" s="35"/>
      <c r="AM89" s="39">
        <f>AVERAGE(AM59:AM62)</f>
        <v>28.385000000000002</v>
      </c>
      <c r="AN89" s="39">
        <f>AVERAGE(AN59:AN62)</f>
        <v>16.773371999999998</v>
      </c>
      <c r="AO89" s="39">
        <f>AVERAGE(AO59:AO62)</f>
        <v>0.73499999999999988</v>
      </c>
      <c r="AQ89" s="31">
        <v>100</v>
      </c>
      <c r="AR89" s="36">
        <v>4</v>
      </c>
      <c r="AS89" s="36"/>
      <c r="AT89" s="40">
        <f>AVERAGE(AT59:AT62)</f>
        <v>26.990000000000002</v>
      </c>
      <c r="AU89" s="40">
        <f t="shared" ref="AU89:AV89" si="94">AVERAGE(AU59:AU62)</f>
        <v>14.6106</v>
      </c>
      <c r="AV89" s="40">
        <f t="shared" si="94"/>
        <v>0.6825</v>
      </c>
      <c r="AX89" s="17">
        <v>100</v>
      </c>
      <c r="AY89" s="50">
        <v>4</v>
      </c>
      <c r="AZ89" s="50"/>
      <c r="BA89" s="52">
        <f t="shared" ref="BA89:BC89" si="95">AVERAGE(BA59:BA62)</f>
        <v>22.9</v>
      </c>
      <c r="BB89" s="52">
        <f t="shared" si="95"/>
        <v>15.159959999999998</v>
      </c>
      <c r="BC89" s="52">
        <f t="shared" si="95"/>
        <v>0.71749999999999992</v>
      </c>
      <c r="BE89" s="2">
        <v>100</v>
      </c>
      <c r="BF89" s="35">
        <v>4</v>
      </c>
      <c r="BH89" s="34">
        <f t="shared" ref="BH89:BJ89" si="96">AVERAGE(BH59:BH62)</f>
        <v>22.102499999999999</v>
      </c>
      <c r="BI89" s="34">
        <f t="shared" si="96"/>
        <v>14.0778</v>
      </c>
      <c r="BJ89" s="34">
        <f t="shared" si="96"/>
        <v>0.80249999999999999</v>
      </c>
      <c r="BL89" s="21">
        <v>100</v>
      </c>
      <c r="BM89" s="42">
        <v>4</v>
      </c>
      <c r="BN89" s="42"/>
      <c r="BO89" s="43">
        <f t="shared" ref="BO89:BQ89" si="97">AVERAGE(BO59:BO62)</f>
        <v>22.39</v>
      </c>
      <c r="BP89" s="43">
        <f t="shared" si="97"/>
        <v>14.759999999999998</v>
      </c>
      <c r="BQ89" s="43">
        <f t="shared" si="97"/>
        <v>0.80500000000000005</v>
      </c>
    </row>
    <row r="90" spans="1:69" x14ac:dyDescent="0.25">
      <c r="A90" s="2">
        <v>150</v>
      </c>
      <c r="B90" s="35">
        <v>4</v>
      </c>
      <c r="C90" s="35"/>
      <c r="D90" s="39">
        <f>AVERAGE(D63:D66)</f>
        <v>31.419999999999998</v>
      </c>
      <c r="E90" s="39">
        <f t="shared" ref="E90:F90" si="98">AVERAGE(E63:E66)</f>
        <v>16.273458000000002</v>
      </c>
      <c r="F90" s="39">
        <f t="shared" si="98"/>
        <v>0.94</v>
      </c>
      <c r="H90" s="31">
        <v>150</v>
      </c>
      <c r="I90" s="36">
        <v>4</v>
      </c>
      <c r="J90" s="36"/>
      <c r="K90" s="40">
        <f>AVERAGE(K63:K66)</f>
        <v>27.012499999999999</v>
      </c>
      <c r="L90" s="40">
        <f>AVERAGE(L63:L66)</f>
        <v>16.492283999999998</v>
      </c>
      <c r="M90" s="40">
        <f>AVERAGE(M63:M66)</f>
        <v>0.73</v>
      </c>
      <c r="O90" s="15">
        <v>150</v>
      </c>
      <c r="P90" s="37">
        <v>4</v>
      </c>
      <c r="Q90" s="37"/>
      <c r="R90" s="41">
        <f>AVERAGE(R63:R66)</f>
        <v>29.425000000000001</v>
      </c>
      <c r="S90" s="41">
        <f>AVERAGE(S63:S66)</f>
        <v>14.477399999999998</v>
      </c>
      <c r="T90" s="41">
        <f>AVERAGE(T63:T66)</f>
        <v>0.84</v>
      </c>
      <c r="V90" s="53">
        <v>150</v>
      </c>
      <c r="W90" s="54">
        <v>4</v>
      </c>
      <c r="X90" s="54"/>
      <c r="Y90" s="55">
        <f t="shared" ref="Y90:AA90" si="99">AVERAGE(Y63:Y66)</f>
        <v>28.405000000000001</v>
      </c>
      <c r="Z90" s="55">
        <f t="shared" si="99"/>
        <v>16.041599999999999</v>
      </c>
      <c r="AA90" s="55">
        <f t="shared" si="99"/>
        <v>0.79</v>
      </c>
      <c r="AC90" s="21">
        <v>150</v>
      </c>
      <c r="AD90" s="42">
        <v>4</v>
      </c>
      <c r="AE90" s="42"/>
      <c r="AF90" s="43">
        <f t="shared" ref="AF90:AH90" si="100">AVERAGE(AF63:AF66)</f>
        <v>29.425000000000001</v>
      </c>
      <c r="AG90" s="43">
        <f t="shared" si="100"/>
        <v>17.3322</v>
      </c>
      <c r="AH90" s="43">
        <f t="shared" si="100"/>
        <v>0.82</v>
      </c>
      <c r="AJ90" s="2">
        <v>150</v>
      </c>
      <c r="AK90" s="35">
        <v>4</v>
      </c>
      <c r="AL90" s="35"/>
      <c r="AM90" s="39">
        <f>AVERAGE(AM63:AM66)</f>
        <v>30.087500000000002</v>
      </c>
      <c r="AN90" s="39">
        <f>AVERAGE(AN63:AN66)</f>
        <v>18.607067999999998</v>
      </c>
      <c r="AO90" s="39">
        <f>AVERAGE(AO63:AO66)</f>
        <v>0.78749999999999998</v>
      </c>
      <c r="AQ90" s="31">
        <v>150</v>
      </c>
      <c r="AR90" s="36">
        <v>4</v>
      </c>
      <c r="AS90" s="36"/>
      <c r="AT90" s="40">
        <f>AVERAGE(AT63:AT66)</f>
        <v>23.002499999999998</v>
      </c>
      <c r="AU90" s="40">
        <f t="shared" ref="AU90:AV90" si="101">AVERAGE(AU63:AU66)</f>
        <v>13.9878</v>
      </c>
      <c r="AV90" s="40">
        <f t="shared" si="101"/>
        <v>0.56000000000000005</v>
      </c>
      <c r="AX90" s="17">
        <v>150</v>
      </c>
      <c r="AY90" s="50">
        <v>4</v>
      </c>
      <c r="AZ90" s="50"/>
      <c r="BA90" s="52">
        <f t="shared" ref="BA90:BC90" si="102">AVERAGE(BA63:BA66)</f>
        <v>26.25</v>
      </c>
      <c r="BB90" s="52">
        <f t="shared" si="102"/>
        <v>14.475599999999998</v>
      </c>
      <c r="BC90" s="52">
        <f t="shared" si="102"/>
        <v>0.61749999999999994</v>
      </c>
      <c r="BE90" s="2">
        <v>150</v>
      </c>
      <c r="BF90" s="35">
        <v>4</v>
      </c>
      <c r="BH90" s="34">
        <f t="shared" ref="BH90:BJ90" si="103">AVERAGE(BH63:BH66)</f>
        <v>22.91</v>
      </c>
      <c r="BI90" s="34">
        <f t="shared" si="103"/>
        <v>12.852</v>
      </c>
      <c r="BJ90" s="34">
        <f t="shared" si="103"/>
        <v>0.53249999999999997</v>
      </c>
      <c r="BL90" s="21">
        <v>150</v>
      </c>
      <c r="BM90" s="42">
        <v>4</v>
      </c>
      <c r="BN90" s="42"/>
      <c r="BO90" s="43">
        <f t="shared" ref="BO90:BQ90" si="104">AVERAGE(BO63:BO66)</f>
        <v>21.25</v>
      </c>
      <c r="BP90" s="43">
        <f t="shared" si="104"/>
        <v>14.090399999999999</v>
      </c>
      <c r="BQ90" s="43">
        <f t="shared" si="104"/>
        <v>0.8075</v>
      </c>
    </row>
    <row r="91" spans="1:69" x14ac:dyDescent="0.25">
      <c r="A91" s="2">
        <v>200</v>
      </c>
      <c r="B91" s="35">
        <v>4</v>
      </c>
      <c r="C91" s="35"/>
      <c r="D91" s="39">
        <f>AVERAGE(D67:D70)</f>
        <v>33.68</v>
      </c>
      <c r="E91" s="39">
        <f t="shared" ref="E91:F91" si="105">AVERAGE(E67:E70)</f>
        <v>19.850724</v>
      </c>
      <c r="F91" s="39">
        <f t="shared" si="105"/>
        <v>1.3674999999999999</v>
      </c>
      <c r="H91" s="31">
        <v>200</v>
      </c>
      <c r="I91" s="36">
        <v>4</v>
      </c>
      <c r="J91" s="36"/>
      <c r="K91" s="40">
        <f>AVERAGE(K67:K70)</f>
        <v>27.814999999999998</v>
      </c>
      <c r="L91" s="40">
        <f>AVERAGE(L67:L70)</f>
        <v>16.629947999999999</v>
      </c>
      <c r="M91" s="40">
        <f>AVERAGE(M67:M70)</f>
        <v>0.75249999999999995</v>
      </c>
      <c r="O91" s="15">
        <v>200</v>
      </c>
      <c r="P91" s="37">
        <v>4</v>
      </c>
      <c r="Q91" s="37"/>
      <c r="R91" s="41">
        <f>AVERAGE(R67:R70)</f>
        <v>29.75</v>
      </c>
      <c r="S91" s="41">
        <f>AVERAGE(S67:S70)</f>
        <v>12.968999999999999</v>
      </c>
      <c r="T91" s="41">
        <f>AVERAGE(T67:T70)</f>
        <v>0.78249999999999997</v>
      </c>
      <c r="V91" s="53">
        <v>200</v>
      </c>
      <c r="W91" s="54">
        <v>4</v>
      </c>
      <c r="X91" s="54"/>
      <c r="Y91" s="55">
        <f t="shared" ref="Y91:AA91" si="106">AVERAGE(Y67:Y70)</f>
        <v>27.0825</v>
      </c>
      <c r="Z91" s="55">
        <f t="shared" si="106"/>
        <v>14.941799999999999</v>
      </c>
      <c r="AA91" s="55">
        <f t="shared" si="106"/>
        <v>0.79</v>
      </c>
      <c r="AC91" s="21">
        <v>200</v>
      </c>
      <c r="AD91" s="42">
        <v>4</v>
      </c>
      <c r="AE91" s="42"/>
      <c r="AF91" s="43">
        <f t="shared" ref="AF91:AH91" si="107">AVERAGE(AF67:AF70)</f>
        <v>29.75</v>
      </c>
      <c r="AG91" s="43">
        <f t="shared" si="107"/>
        <v>16.833600000000001</v>
      </c>
      <c r="AH91" s="43">
        <f t="shared" si="107"/>
        <v>0.81499999999999995</v>
      </c>
      <c r="AJ91" s="2">
        <v>200</v>
      </c>
      <c r="AK91" s="35">
        <v>4</v>
      </c>
      <c r="AL91" s="35"/>
      <c r="AM91" s="39">
        <f>AVERAGE(AM67:AM70)</f>
        <v>32.0625</v>
      </c>
      <c r="AN91" s="39">
        <f>AVERAGE(AN67:AN70)</f>
        <v>17.080469999999998</v>
      </c>
      <c r="AO91" s="39">
        <f>AVERAGE(AO67:AO70)</f>
        <v>0.76500000000000001</v>
      </c>
      <c r="AQ91" s="31">
        <v>200</v>
      </c>
      <c r="AR91" s="36">
        <v>4</v>
      </c>
      <c r="AS91" s="36"/>
      <c r="AT91" s="40">
        <f>AVERAGE(AT67:AT70)</f>
        <v>22.89</v>
      </c>
      <c r="AU91" s="40">
        <f t="shared" ref="AU91:AV91" si="108">AVERAGE(AU67:AU70)</f>
        <v>13.2408</v>
      </c>
      <c r="AV91" s="40">
        <f t="shared" si="108"/>
        <v>0.56499999999999995</v>
      </c>
      <c r="AX91" s="17">
        <v>200</v>
      </c>
      <c r="AY91" s="50">
        <v>4</v>
      </c>
      <c r="AZ91" s="50"/>
      <c r="BA91" s="52">
        <f t="shared" ref="BA91:BC91" si="109">AVERAGE(BA67:BA70)</f>
        <v>24.475000000000001</v>
      </c>
      <c r="BB91" s="52">
        <f t="shared" si="109"/>
        <v>15.044399999999998</v>
      </c>
      <c r="BC91" s="52">
        <f t="shared" si="109"/>
        <v>0.51750000000000007</v>
      </c>
      <c r="BE91" s="2">
        <v>200</v>
      </c>
      <c r="BF91" s="35">
        <v>4</v>
      </c>
      <c r="BH91" s="34">
        <f t="shared" ref="BH91:BJ91" si="110">AVERAGE(BH67:BH70)</f>
        <v>23.5</v>
      </c>
      <c r="BI91" s="34">
        <f t="shared" si="110"/>
        <v>12.754799999999999</v>
      </c>
      <c r="BJ91" s="34">
        <f t="shared" si="110"/>
        <v>0.505</v>
      </c>
      <c r="BL91" s="21">
        <v>200</v>
      </c>
      <c r="BM91" s="42">
        <v>4</v>
      </c>
      <c r="BN91" s="42"/>
      <c r="BO91" s="43">
        <f t="shared" ref="BO91:BQ91" si="111">AVERAGE(BO67:BO70)</f>
        <v>21.075000000000003</v>
      </c>
      <c r="BP91" s="43">
        <f t="shared" si="111"/>
        <v>13.984199999999998</v>
      </c>
      <c r="BQ91" s="43">
        <f t="shared" si="111"/>
        <v>0.8025000000000001</v>
      </c>
    </row>
    <row r="93" spans="1:69" x14ac:dyDescent="0.25">
      <c r="C93" t="s">
        <v>40</v>
      </c>
      <c r="K93" t="s">
        <v>42</v>
      </c>
      <c r="R93" t="s">
        <v>44</v>
      </c>
      <c r="Y93" t="s">
        <v>45</v>
      </c>
      <c r="AF93" t="s">
        <v>47</v>
      </c>
      <c r="AN93" t="s">
        <v>41</v>
      </c>
      <c r="AT93" t="s">
        <v>43</v>
      </c>
      <c r="BA93" t="s">
        <v>49</v>
      </c>
      <c r="BH93" t="s">
        <v>46</v>
      </c>
      <c r="BO93" t="s">
        <v>48</v>
      </c>
    </row>
    <row r="95" spans="1:69" x14ac:dyDescent="0.25">
      <c r="A95" s="2" t="s">
        <v>17</v>
      </c>
      <c r="B95" s="2" t="s">
        <v>1</v>
      </c>
      <c r="C95" s="2" t="s">
        <v>3</v>
      </c>
      <c r="D95" s="2" t="s">
        <v>4</v>
      </c>
      <c r="E95" s="2" t="s">
        <v>13</v>
      </c>
      <c r="F95" s="2" t="s">
        <v>5</v>
      </c>
      <c r="H95" s="2" t="s">
        <v>17</v>
      </c>
      <c r="I95" s="2" t="s">
        <v>1</v>
      </c>
      <c r="J95" s="2" t="s">
        <v>3</v>
      </c>
      <c r="K95" s="2" t="s">
        <v>4</v>
      </c>
      <c r="L95" s="2" t="s">
        <v>13</v>
      </c>
      <c r="M95" s="2" t="s">
        <v>5</v>
      </c>
      <c r="O95" s="2" t="s">
        <v>17</v>
      </c>
      <c r="P95" s="2" t="s">
        <v>1</v>
      </c>
      <c r="Q95" s="2" t="s">
        <v>3</v>
      </c>
      <c r="R95" s="2" t="s">
        <v>4</v>
      </c>
      <c r="S95" s="2" t="s">
        <v>13</v>
      </c>
      <c r="T95" s="2" t="s">
        <v>5</v>
      </c>
      <c r="V95" s="2" t="s">
        <v>17</v>
      </c>
      <c r="W95" s="2" t="s">
        <v>1</v>
      </c>
      <c r="X95" s="2" t="s">
        <v>3</v>
      </c>
      <c r="Y95" s="2" t="s">
        <v>4</v>
      </c>
      <c r="Z95" s="2" t="s">
        <v>13</v>
      </c>
      <c r="AA95" s="2" t="s">
        <v>5</v>
      </c>
      <c r="AC95" s="2" t="s">
        <v>17</v>
      </c>
      <c r="AD95" s="2" t="s">
        <v>1</v>
      </c>
      <c r="AE95" s="2" t="s">
        <v>3</v>
      </c>
      <c r="AF95" s="2" t="s">
        <v>4</v>
      </c>
      <c r="AG95" s="2" t="s">
        <v>13</v>
      </c>
      <c r="AH95" s="2" t="s">
        <v>5</v>
      </c>
      <c r="AJ95" s="2" t="s">
        <v>17</v>
      </c>
      <c r="AK95" s="2" t="s">
        <v>1</v>
      </c>
      <c r="AL95" s="2" t="s">
        <v>3</v>
      </c>
      <c r="AM95" s="2" t="s">
        <v>4</v>
      </c>
      <c r="AN95" s="2" t="s">
        <v>13</v>
      </c>
      <c r="AO95" s="2" t="s">
        <v>5</v>
      </c>
      <c r="AQ95" s="2" t="s">
        <v>17</v>
      </c>
      <c r="AR95" s="2" t="s">
        <v>1</v>
      </c>
      <c r="AS95" s="2" t="s">
        <v>3</v>
      </c>
      <c r="AT95" s="2" t="s">
        <v>4</v>
      </c>
      <c r="AU95" s="2" t="s">
        <v>13</v>
      </c>
      <c r="AV95" s="2" t="s">
        <v>5</v>
      </c>
      <c r="AX95" s="2" t="s">
        <v>17</v>
      </c>
      <c r="AY95" s="2" t="s">
        <v>1</v>
      </c>
      <c r="AZ95" s="2" t="s">
        <v>3</v>
      </c>
      <c r="BA95" s="2" t="s">
        <v>4</v>
      </c>
      <c r="BB95" s="2" t="s">
        <v>13</v>
      </c>
      <c r="BC95" s="2" t="s">
        <v>5</v>
      </c>
      <c r="BE95" s="2" t="s">
        <v>17</v>
      </c>
      <c r="BF95" s="2" t="s">
        <v>1</v>
      </c>
      <c r="BG95" s="2" t="s">
        <v>3</v>
      </c>
      <c r="BH95" s="2" t="s">
        <v>4</v>
      </c>
      <c r="BI95" s="2" t="s">
        <v>13</v>
      </c>
      <c r="BJ95" s="2" t="s">
        <v>5</v>
      </c>
      <c r="BL95" s="2" t="s">
        <v>17</v>
      </c>
      <c r="BM95" s="2" t="s">
        <v>1</v>
      </c>
      <c r="BN95" s="2" t="s">
        <v>3</v>
      </c>
      <c r="BO95" s="2" t="s">
        <v>4</v>
      </c>
      <c r="BP95" s="2" t="s">
        <v>13</v>
      </c>
      <c r="BQ95" s="2" t="s">
        <v>5</v>
      </c>
    </row>
    <row r="96" spans="1:69" x14ac:dyDescent="0.25">
      <c r="A96" s="1" t="s">
        <v>19</v>
      </c>
      <c r="B96" s="1" t="s">
        <v>20</v>
      </c>
      <c r="C96" s="1" t="s">
        <v>21</v>
      </c>
      <c r="D96" s="1"/>
      <c r="E96" s="1"/>
      <c r="F96" s="1"/>
      <c r="H96" s="1" t="s">
        <v>19</v>
      </c>
      <c r="I96" s="1" t="s">
        <v>20</v>
      </c>
      <c r="J96" s="1" t="s">
        <v>21</v>
      </c>
      <c r="K96" s="1"/>
      <c r="L96" s="1"/>
      <c r="M96" s="1"/>
      <c r="O96" s="1" t="s">
        <v>19</v>
      </c>
      <c r="P96" s="1" t="s">
        <v>20</v>
      </c>
      <c r="Q96" s="1" t="s">
        <v>21</v>
      </c>
      <c r="R96" s="1"/>
      <c r="S96" s="1"/>
      <c r="T96" s="1"/>
      <c r="V96" s="1" t="s">
        <v>19</v>
      </c>
      <c r="W96" s="1" t="s">
        <v>20</v>
      </c>
      <c r="X96" s="1" t="s">
        <v>21</v>
      </c>
      <c r="Y96" s="1"/>
      <c r="Z96" s="1"/>
      <c r="AA96" s="1"/>
      <c r="AC96" s="1" t="s">
        <v>19</v>
      </c>
      <c r="AD96" s="1" t="s">
        <v>20</v>
      </c>
      <c r="AE96" s="1" t="s">
        <v>21</v>
      </c>
      <c r="AF96" s="1"/>
      <c r="AG96" s="1"/>
      <c r="AH96" s="1"/>
      <c r="AJ96" s="1" t="s">
        <v>19</v>
      </c>
      <c r="AK96" s="1" t="s">
        <v>20</v>
      </c>
      <c r="AL96" s="1" t="s">
        <v>21</v>
      </c>
      <c r="AM96" s="1"/>
      <c r="AN96" s="1"/>
      <c r="AO96" s="1"/>
      <c r="AQ96" s="1" t="s">
        <v>19</v>
      </c>
      <c r="AR96" s="1" t="s">
        <v>20</v>
      </c>
      <c r="AS96" s="1" t="s">
        <v>21</v>
      </c>
      <c r="AT96" s="1"/>
      <c r="AU96" s="1"/>
      <c r="AV96" s="1"/>
      <c r="AX96" s="1" t="s">
        <v>19</v>
      </c>
      <c r="AY96" s="1" t="s">
        <v>20</v>
      </c>
      <c r="AZ96" s="1" t="s">
        <v>21</v>
      </c>
      <c r="BA96" s="1"/>
      <c r="BB96" s="1"/>
      <c r="BC96" s="1"/>
      <c r="BE96" s="1" t="s">
        <v>19</v>
      </c>
      <c r="BF96" s="1" t="s">
        <v>20</v>
      </c>
      <c r="BG96" s="1" t="s">
        <v>21</v>
      </c>
      <c r="BH96" s="1"/>
      <c r="BI96" s="1"/>
      <c r="BJ96" s="1"/>
      <c r="BL96" s="1" t="s">
        <v>19</v>
      </c>
      <c r="BM96" s="1" t="s">
        <v>20</v>
      </c>
      <c r="BN96" s="1" t="s">
        <v>21</v>
      </c>
      <c r="BO96" s="1"/>
      <c r="BP96" s="1"/>
      <c r="BQ96" s="1"/>
    </row>
    <row r="97" spans="1:69" x14ac:dyDescent="0.25">
      <c r="A97" s="35">
        <v>0</v>
      </c>
      <c r="B97" s="35"/>
      <c r="C97" s="35"/>
      <c r="D97" s="39">
        <f>(D76+D80+D84+D88)/4</f>
        <v>28.823124999999997</v>
      </c>
      <c r="E97" s="39">
        <f t="shared" ref="E97:F97" si="112">(E76+E80+E84+E88)/4</f>
        <v>16.358264999999999</v>
      </c>
      <c r="F97" s="39">
        <f t="shared" si="112"/>
        <v>1.0162500000000001</v>
      </c>
      <c r="H97" s="36">
        <v>0</v>
      </c>
      <c r="I97" s="36"/>
      <c r="J97" s="36"/>
      <c r="K97" s="40">
        <f t="shared" ref="K97:M100" si="113">(K76+K80+K84+K88)/4</f>
        <v>28.0425</v>
      </c>
      <c r="L97" s="40">
        <f t="shared" si="113"/>
        <v>20.118096000000001</v>
      </c>
      <c r="M97" s="40">
        <f t="shared" si="113"/>
        <v>1.5081250000000002</v>
      </c>
      <c r="O97" s="37">
        <v>0</v>
      </c>
      <c r="P97" s="37"/>
      <c r="Q97" s="37"/>
      <c r="R97" s="41">
        <f t="shared" ref="R97:T100" si="114">(R76+R80+R84+R88)/4</f>
        <v>26.579374999999999</v>
      </c>
      <c r="S97" s="41">
        <f t="shared" si="114"/>
        <v>19.574550000000002</v>
      </c>
      <c r="T97" s="41">
        <f t="shared" si="114"/>
        <v>1.28</v>
      </c>
      <c r="V97" s="54">
        <v>0</v>
      </c>
      <c r="W97" s="54"/>
      <c r="X97" s="54"/>
      <c r="Y97" s="55">
        <f t="shared" ref="Y97:AA97" si="115">(Y76+Y80+Y84+Y88)/4</f>
        <v>31.056249999999999</v>
      </c>
      <c r="Z97" s="55">
        <f t="shared" si="115"/>
        <v>18.029699999999998</v>
      </c>
      <c r="AA97" s="55">
        <f t="shared" si="115"/>
        <v>0.80749999999999988</v>
      </c>
      <c r="AC97" s="42">
        <v>0</v>
      </c>
      <c r="AD97" s="42"/>
      <c r="AE97" s="42"/>
      <c r="AF97" s="43">
        <f t="shared" ref="AF97:AH97" si="116">(AF76+AF80+AF84+AF88)/4</f>
        <v>27.299374999999998</v>
      </c>
      <c r="AG97" s="43">
        <f t="shared" si="116"/>
        <v>18.436095000000002</v>
      </c>
      <c r="AH97" s="43">
        <f t="shared" si="116"/>
        <v>0.82250000000000001</v>
      </c>
      <c r="AJ97" s="35">
        <v>0</v>
      </c>
      <c r="AK97" s="35"/>
      <c r="AL97" s="35"/>
      <c r="AM97" s="39">
        <f t="shared" ref="AM97:AO100" si="117">(AM76+AM80+AM84+AM88)/4</f>
        <v>27.625</v>
      </c>
      <c r="AN97" s="39">
        <f t="shared" si="117"/>
        <v>17.2358145</v>
      </c>
      <c r="AO97" s="39">
        <f t="shared" si="117"/>
        <v>0.760625</v>
      </c>
      <c r="AQ97" s="36">
        <v>0</v>
      </c>
      <c r="AR97" s="36"/>
      <c r="AS97" s="36"/>
      <c r="AT97" s="40">
        <f t="shared" ref="AT97:AV97" si="118">(AT76+AT80+AT84+AT88)/4</f>
        <v>25.05125</v>
      </c>
      <c r="AU97" s="40">
        <f t="shared" si="118"/>
        <v>18.38025</v>
      </c>
      <c r="AV97" s="40">
        <f t="shared" si="118"/>
        <v>0.885625</v>
      </c>
      <c r="AX97" s="50">
        <v>0</v>
      </c>
      <c r="AY97" s="50"/>
      <c r="AZ97" s="50"/>
      <c r="BA97" s="52">
        <f>(BA76+BA80+BA84+BA88)/4</f>
        <v>24.565625000000001</v>
      </c>
      <c r="BB97" s="52">
        <f t="shared" ref="BA97:BC97" si="119">(BB76+BB80+BB84+BB88)/4</f>
        <v>15.90165</v>
      </c>
      <c r="BC97" s="52">
        <f t="shared" si="119"/>
        <v>0.86749999999999994</v>
      </c>
      <c r="BE97" s="38">
        <v>0</v>
      </c>
      <c r="BH97" s="34">
        <f t="shared" ref="BH97:BJ97" si="120">(BH76+BH80+BH84+BH88)/4</f>
        <v>24.774374999999999</v>
      </c>
      <c r="BI97" s="34">
        <f t="shared" si="120"/>
        <v>15.792299999999999</v>
      </c>
      <c r="BJ97" s="34">
        <f t="shared" si="120"/>
        <v>0.81499999999999995</v>
      </c>
      <c r="BL97" s="42">
        <v>0</v>
      </c>
      <c r="BM97" s="42"/>
      <c r="BN97" s="42"/>
      <c r="BO97" s="43">
        <f t="shared" ref="BO97:BQ97" si="121">(BO76+BO80+BO84+BO88)/4</f>
        <v>24.263750000000002</v>
      </c>
      <c r="BP97" s="43">
        <f t="shared" si="121"/>
        <v>15.274349999999998</v>
      </c>
      <c r="BQ97" s="43">
        <f t="shared" si="121"/>
        <v>0.81687500000000002</v>
      </c>
    </row>
    <row r="98" spans="1:69" x14ac:dyDescent="0.25">
      <c r="A98" s="35">
        <v>100</v>
      </c>
      <c r="B98" s="35"/>
      <c r="C98" s="35"/>
      <c r="D98" s="39">
        <f t="shared" ref="D98:F100" si="122">(D77+D81+D85+D89)/4</f>
        <v>26.802500000000002</v>
      </c>
      <c r="E98" s="39">
        <f t="shared" si="122"/>
        <v>17.328190499999998</v>
      </c>
      <c r="F98" s="39">
        <f t="shared" si="122"/>
        <v>0.96500000000000008</v>
      </c>
      <c r="H98" s="36">
        <v>100</v>
      </c>
      <c r="I98" s="36"/>
      <c r="J98" s="36"/>
      <c r="K98" s="40">
        <f t="shared" si="113"/>
        <v>24.73875</v>
      </c>
      <c r="L98" s="40">
        <f t="shared" si="113"/>
        <v>13.001022000000001</v>
      </c>
      <c r="M98" s="40">
        <f t="shared" si="113"/>
        <v>0.77312500000000006</v>
      </c>
      <c r="O98" s="37">
        <v>100</v>
      </c>
      <c r="P98" s="37"/>
      <c r="Q98" s="37"/>
      <c r="R98" s="41">
        <f t="shared" si="114"/>
        <v>25.922499999999999</v>
      </c>
      <c r="S98" s="41">
        <f t="shared" si="114"/>
        <v>11.25</v>
      </c>
      <c r="T98" s="41">
        <f t="shared" si="114"/>
        <v>0.9537500000000001</v>
      </c>
      <c r="V98" s="54">
        <v>100</v>
      </c>
      <c r="W98" s="54"/>
      <c r="X98" s="54"/>
      <c r="Y98" s="55">
        <f t="shared" ref="Y98:AA98" si="123">(Y77+Y81+Y85+Y89)/4</f>
        <v>28.266249999999999</v>
      </c>
      <c r="Z98" s="55">
        <f t="shared" si="123"/>
        <v>16.69905</v>
      </c>
      <c r="AA98" s="55">
        <f t="shared" si="123"/>
        <v>0.7806249999999999</v>
      </c>
      <c r="AC98" s="42">
        <v>100</v>
      </c>
      <c r="AD98" s="42"/>
      <c r="AE98" s="42"/>
      <c r="AF98" s="43">
        <f t="shared" ref="AF98:AH98" si="124">(AF77+AF81+AF85+AF89)/4</f>
        <v>25.113125</v>
      </c>
      <c r="AG98" s="43">
        <f t="shared" si="124"/>
        <v>17.955000000000002</v>
      </c>
      <c r="AH98" s="43">
        <f t="shared" si="124"/>
        <v>0.8118749999999999</v>
      </c>
      <c r="AJ98" s="35">
        <v>100</v>
      </c>
      <c r="AK98" s="35"/>
      <c r="AL98" s="35"/>
      <c r="AM98" s="39">
        <f t="shared" si="117"/>
        <v>25.419375000000002</v>
      </c>
      <c r="AN98" s="39">
        <f t="shared" si="117"/>
        <v>16.949029499999998</v>
      </c>
      <c r="AO98" s="39">
        <f t="shared" si="117"/>
        <v>0.75499999999999989</v>
      </c>
      <c r="AQ98" s="36">
        <v>100</v>
      </c>
      <c r="AR98" s="36"/>
      <c r="AS98" s="36"/>
      <c r="AT98" s="40">
        <f t="shared" ref="AT98:AV98" si="125">(AT77+AT81+AT85+AT89)/4</f>
        <v>25.638750000000002</v>
      </c>
      <c r="AU98" s="40">
        <f t="shared" si="125"/>
        <v>15.014249999999999</v>
      </c>
      <c r="AV98" s="40">
        <f t="shared" si="125"/>
        <v>0.62937500000000002</v>
      </c>
      <c r="AX98" s="50">
        <v>100</v>
      </c>
      <c r="AY98" s="50"/>
      <c r="AZ98" s="50"/>
      <c r="BA98" s="52">
        <f t="shared" ref="BA98:BC98" si="126">(BA77+BA81+BA85+BA89)/4</f>
        <v>22.245624999999997</v>
      </c>
      <c r="BB98" s="52">
        <f t="shared" si="126"/>
        <v>15.255989999999999</v>
      </c>
      <c r="BC98" s="52">
        <f t="shared" si="126"/>
        <v>0.68937499999999996</v>
      </c>
      <c r="BE98" s="38">
        <v>100</v>
      </c>
      <c r="BH98" s="34">
        <f t="shared" ref="BH98:BJ98" si="127">(BH77+BH81+BH85+BH89)/4</f>
        <v>23.851875</v>
      </c>
      <c r="BI98" s="34">
        <f t="shared" si="127"/>
        <v>14.390549999999998</v>
      </c>
      <c r="BJ98" s="34">
        <f t="shared" si="127"/>
        <v>0.68312499999999998</v>
      </c>
      <c r="BL98" s="42">
        <v>100</v>
      </c>
      <c r="BM98" s="42"/>
      <c r="BN98" s="42"/>
      <c r="BO98" s="43">
        <f t="shared" ref="BO98:BQ98" si="128">(BO77+BO81+BO85+BO89)/4</f>
        <v>22.166250000000002</v>
      </c>
      <c r="BP98" s="43">
        <f t="shared" si="128"/>
        <v>14.319449999999998</v>
      </c>
      <c r="BQ98" s="43">
        <f t="shared" si="128"/>
        <v>0.80562500000000004</v>
      </c>
    </row>
    <row r="99" spans="1:69" x14ac:dyDescent="0.25">
      <c r="A99" s="35">
        <v>150</v>
      </c>
      <c r="B99" s="35"/>
      <c r="C99" s="35"/>
      <c r="D99" s="39">
        <f t="shared" si="122"/>
        <v>28.264999999999997</v>
      </c>
      <c r="E99" s="39">
        <f t="shared" si="122"/>
        <v>15.632289</v>
      </c>
      <c r="F99" s="39">
        <f t="shared" si="122"/>
        <v>0.92416666666666669</v>
      </c>
      <c r="H99" s="36">
        <v>150</v>
      </c>
      <c r="I99" s="36"/>
      <c r="J99" s="36"/>
      <c r="K99" s="40">
        <f t="shared" si="113"/>
        <v>23.835625</v>
      </c>
      <c r="L99" s="40">
        <f t="shared" si="113"/>
        <v>10.8119835</v>
      </c>
      <c r="M99" s="40">
        <f t="shared" si="113"/>
        <v>0.53625</v>
      </c>
      <c r="O99" s="37">
        <v>150</v>
      </c>
      <c r="P99" s="37"/>
      <c r="Q99" s="37"/>
      <c r="R99" s="41">
        <f t="shared" si="114"/>
        <v>26.175625</v>
      </c>
      <c r="S99" s="41">
        <f t="shared" si="114"/>
        <v>6.797699999999999</v>
      </c>
      <c r="T99" s="41">
        <f t="shared" si="114"/>
        <v>0.47</v>
      </c>
      <c r="V99" s="54">
        <v>150</v>
      </c>
      <c r="W99" s="54"/>
      <c r="X99" s="54"/>
      <c r="Y99" s="55">
        <f t="shared" ref="Y99:AA99" si="129">(Y78+Y82+Y86+Y90)/4</f>
        <v>29.532499999999999</v>
      </c>
      <c r="Z99" s="55">
        <f t="shared" si="129"/>
        <v>15.700049999999997</v>
      </c>
      <c r="AA99" s="55">
        <f t="shared" si="129"/>
        <v>0.74812499999999993</v>
      </c>
      <c r="AC99" s="42">
        <v>150</v>
      </c>
      <c r="AD99" s="42"/>
      <c r="AE99" s="42"/>
      <c r="AF99" s="43">
        <f t="shared" ref="AF99:AH99" si="130">(AF78+AF82+AF86+AF90)/4</f>
        <v>27.01</v>
      </c>
      <c r="AG99" s="43">
        <f t="shared" si="130"/>
        <v>17.54055</v>
      </c>
      <c r="AH99" s="43">
        <f t="shared" si="130"/>
        <v>0.81124999999999992</v>
      </c>
      <c r="AJ99" s="35">
        <v>150</v>
      </c>
      <c r="AK99" s="35"/>
      <c r="AL99" s="35"/>
      <c r="AM99" s="39">
        <f t="shared" si="117"/>
        <v>27.265625</v>
      </c>
      <c r="AN99" s="39">
        <f t="shared" si="117"/>
        <v>17.5716</v>
      </c>
      <c r="AO99" s="39">
        <f t="shared" si="117"/>
        <v>0.73499999999999999</v>
      </c>
      <c r="AQ99" s="36">
        <v>150</v>
      </c>
      <c r="AR99" s="36"/>
      <c r="AS99" s="36"/>
      <c r="AT99" s="40">
        <f t="shared" ref="AT99:AV99" si="131">(AT78+AT82+AT86+AT90)/4</f>
        <v>23.826250000000002</v>
      </c>
      <c r="AU99" s="40">
        <f t="shared" si="131"/>
        <v>14.321249999999999</v>
      </c>
      <c r="AV99" s="40">
        <f t="shared" si="131"/>
        <v>0.52937499999999993</v>
      </c>
      <c r="AX99" s="50">
        <v>150</v>
      </c>
      <c r="AY99" s="50"/>
      <c r="AZ99" s="50"/>
      <c r="BA99" s="52">
        <f t="shared" ref="BA99:BC99" si="132">(BA78+BA82+BA86+BA90)/4</f>
        <v>23.4375</v>
      </c>
      <c r="BB99" s="52">
        <f t="shared" si="132"/>
        <v>15.100199999999999</v>
      </c>
      <c r="BC99" s="52">
        <f t="shared" si="132"/>
        <v>0.57437499999999997</v>
      </c>
      <c r="BE99" s="38">
        <v>150</v>
      </c>
      <c r="BH99" s="34">
        <f t="shared" ref="BH99:BJ99" si="133">(BH78+BH82+BH86+BH90)/4</f>
        <v>23.701250000000002</v>
      </c>
      <c r="BI99" s="34">
        <f t="shared" si="133"/>
        <v>13.898249999999997</v>
      </c>
      <c r="BJ99" s="34">
        <f t="shared" si="133"/>
        <v>0.56749999999999989</v>
      </c>
      <c r="BL99" s="42">
        <v>150</v>
      </c>
      <c r="BM99" s="42"/>
      <c r="BN99" s="42"/>
      <c r="BO99" s="43">
        <f t="shared" ref="BO99:BQ99" si="134">(BO78+BO82+BO86+BO90)/4</f>
        <v>21.555624999999999</v>
      </c>
      <c r="BP99" s="43">
        <f t="shared" si="134"/>
        <v>14.23845</v>
      </c>
      <c r="BQ99" s="43">
        <f t="shared" si="134"/>
        <v>0.80374999999999996</v>
      </c>
    </row>
    <row r="100" spans="1:69" x14ac:dyDescent="0.25">
      <c r="A100" s="35">
        <v>200</v>
      </c>
      <c r="B100" s="35"/>
      <c r="C100" s="35"/>
      <c r="D100" s="39">
        <f t="shared" si="122"/>
        <v>28.602499999999999</v>
      </c>
      <c r="E100" s="39">
        <f t="shared" si="122"/>
        <v>16.190374499999997</v>
      </c>
      <c r="F100" s="39">
        <f t="shared" si="122"/>
        <v>1.055625</v>
      </c>
      <c r="H100" s="36">
        <v>200</v>
      </c>
      <c r="I100" s="36"/>
      <c r="J100" s="36"/>
      <c r="K100" s="40">
        <f t="shared" si="113"/>
        <v>22.543125</v>
      </c>
      <c r="L100" s="40">
        <f t="shared" si="113"/>
        <v>8.3554874999999988</v>
      </c>
      <c r="M100" s="40">
        <f t="shared" si="113"/>
        <v>0.35624999999999996</v>
      </c>
      <c r="O100" s="37">
        <v>200</v>
      </c>
      <c r="P100" s="37"/>
      <c r="Q100" s="37"/>
      <c r="R100" s="41">
        <f t="shared" si="114"/>
        <v>24.961874999999999</v>
      </c>
      <c r="S100" s="41">
        <f t="shared" si="114"/>
        <v>6.3526499999999988</v>
      </c>
      <c r="T100" s="41">
        <f t="shared" si="114"/>
        <v>0.36875000000000002</v>
      </c>
      <c r="V100" s="54">
        <v>200</v>
      </c>
      <c r="W100" s="54"/>
      <c r="X100" s="54"/>
      <c r="Y100" s="55">
        <f t="shared" ref="Y100:AA100" si="135">(Y79+Y83+Y87+Y91)/4</f>
        <v>28.008125</v>
      </c>
      <c r="Z100" s="55">
        <f t="shared" si="135"/>
        <v>14.831099999999999</v>
      </c>
      <c r="AA100" s="55">
        <f t="shared" si="135"/>
        <v>0.71062499999999995</v>
      </c>
      <c r="AC100" s="42">
        <v>200</v>
      </c>
      <c r="AD100" s="42"/>
      <c r="AE100" s="42"/>
      <c r="AF100" s="43">
        <f t="shared" ref="AF100:AH100" si="136">(AF79+AF83+AF87+AF91)/4</f>
        <v>26.146875000000001</v>
      </c>
      <c r="AG100" s="43">
        <f t="shared" si="136"/>
        <v>17.073900000000002</v>
      </c>
      <c r="AH100" s="43">
        <f t="shared" si="136"/>
        <v>0.80625000000000002</v>
      </c>
      <c r="AJ100" s="35">
        <v>200</v>
      </c>
      <c r="AK100" s="35"/>
      <c r="AL100" s="35"/>
      <c r="AM100" s="39">
        <f t="shared" si="117"/>
        <v>27.269375</v>
      </c>
      <c r="AN100" s="39">
        <f t="shared" si="117"/>
        <v>17.184181500000001</v>
      </c>
      <c r="AO100" s="39">
        <f t="shared" si="117"/>
        <v>0.73499999999999999</v>
      </c>
      <c r="AQ100" s="36">
        <v>200</v>
      </c>
      <c r="AR100" s="36"/>
      <c r="AS100" s="36"/>
      <c r="AT100" s="40">
        <f t="shared" ref="AT100:AV100" si="137">(AT79+AT83+AT87+AT91)/4</f>
        <v>22.284375000000001</v>
      </c>
      <c r="AU100" s="40">
        <f t="shared" si="137"/>
        <v>13.105799999999999</v>
      </c>
      <c r="AV100" s="40">
        <f t="shared" si="137"/>
        <v>0.47562499999999996</v>
      </c>
      <c r="AX100" s="50">
        <v>200</v>
      </c>
      <c r="AY100" s="50"/>
      <c r="AZ100" s="50"/>
      <c r="BA100" s="52">
        <f t="shared" ref="BA100:BC100" si="138">(BA79+BA83+BA87+BA91)/4</f>
        <v>23.146875000000001</v>
      </c>
      <c r="BB100" s="52">
        <f t="shared" si="138"/>
        <v>14.975099999999998</v>
      </c>
      <c r="BC100" s="52">
        <f t="shared" si="138"/>
        <v>0.52187500000000009</v>
      </c>
      <c r="BE100" s="38">
        <v>200</v>
      </c>
      <c r="BH100" s="34">
        <f t="shared" ref="BH100:BJ100" si="139">(BH79+BH83+BH87+BH91)/4</f>
        <v>22.984375</v>
      </c>
      <c r="BI100" s="34">
        <f t="shared" si="139"/>
        <v>13.0869</v>
      </c>
      <c r="BJ100" s="34">
        <f t="shared" si="139"/>
        <v>0.50312500000000004</v>
      </c>
      <c r="BL100" s="42">
        <v>200</v>
      </c>
      <c r="BM100" s="42"/>
      <c r="BN100" s="42"/>
      <c r="BO100" s="43">
        <f t="shared" ref="BO100:BQ100" si="140">(BO79+BO83+BO87+BO91)/4</f>
        <v>21.900000000000002</v>
      </c>
      <c r="BP100" s="43">
        <f t="shared" si="140"/>
        <v>13.483799999999999</v>
      </c>
      <c r="BQ100" s="43">
        <f t="shared" si="140"/>
        <v>0.80187500000000012</v>
      </c>
    </row>
    <row r="102" spans="1:69" x14ac:dyDescent="0.25">
      <c r="C102" t="s">
        <v>40</v>
      </c>
      <c r="K102" t="s">
        <v>42</v>
      </c>
      <c r="R102" t="s">
        <v>44</v>
      </c>
      <c r="Y102" t="s">
        <v>45</v>
      </c>
      <c r="AF102" t="s">
        <v>47</v>
      </c>
      <c r="AN102" t="s">
        <v>41</v>
      </c>
      <c r="AT102" t="s">
        <v>43</v>
      </c>
      <c r="BA102" t="s">
        <v>49</v>
      </c>
      <c r="BH102" t="s">
        <v>46</v>
      </c>
      <c r="BO102" t="s">
        <v>48</v>
      </c>
    </row>
    <row r="104" spans="1:69" x14ac:dyDescent="0.25">
      <c r="A104" s="2" t="s">
        <v>17</v>
      </c>
      <c r="B104" s="2" t="s">
        <v>1</v>
      </c>
      <c r="C104" s="2" t="s">
        <v>3</v>
      </c>
      <c r="D104" s="2" t="s">
        <v>4</v>
      </c>
      <c r="E104" s="2" t="s">
        <v>13</v>
      </c>
      <c r="F104" s="2" t="s">
        <v>5</v>
      </c>
      <c r="H104" s="2" t="s">
        <v>17</v>
      </c>
      <c r="I104" s="2" t="s">
        <v>1</v>
      </c>
      <c r="J104" s="2" t="s">
        <v>3</v>
      </c>
      <c r="K104" s="2" t="s">
        <v>4</v>
      </c>
      <c r="L104" s="2" t="s">
        <v>13</v>
      </c>
      <c r="M104" s="2" t="s">
        <v>5</v>
      </c>
      <c r="O104" s="2" t="s">
        <v>17</v>
      </c>
      <c r="P104" s="2" t="s">
        <v>1</v>
      </c>
      <c r="Q104" s="2" t="s">
        <v>3</v>
      </c>
      <c r="R104" s="2" t="s">
        <v>4</v>
      </c>
      <c r="S104" s="2" t="s">
        <v>13</v>
      </c>
      <c r="T104" s="2" t="s">
        <v>5</v>
      </c>
      <c r="V104" s="2" t="s">
        <v>17</v>
      </c>
      <c r="W104" s="2" t="s">
        <v>1</v>
      </c>
      <c r="X104" s="2" t="s">
        <v>3</v>
      </c>
      <c r="Y104" s="2" t="s">
        <v>4</v>
      </c>
      <c r="Z104" s="2" t="s">
        <v>13</v>
      </c>
      <c r="AA104" s="2" t="s">
        <v>5</v>
      </c>
      <c r="AC104" s="2" t="s">
        <v>17</v>
      </c>
      <c r="AD104" s="2" t="s">
        <v>1</v>
      </c>
      <c r="AE104" s="2" t="s">
        <v>3</v>
      </c>
      <c r="AF104" s="2" t="s">
        <v>4</v>
      </c>
      <c r="AG104" s="2" t="s">
        <v>13</v>
      </c>
      <c r="AH104" s="2" t="s">
        <v>5</v>
      </c>
      <c r="AJ104" s="2" t="s">
        <v>17</v>
      </c>
      <c r="AK104" s="2" t="s">
        <v>1</v>
      </c>
      <c r="AL104" s="2" t="s">
        <v>3</v>
      </c>
      <c r="AM104" s="2" t="s">
        <v>4</v>
      </c>
      <c r="AN104" s="2" t="s">
        <v>13</v>
      </c>
      <c r="AO104" s="2" t="s">
        <v>5</v>
      </c>
      <c r="AQ104" s="2" t="s">
        <v>17</v>
      </c>
      <c r="AR104" s="2" t="s">
        <v>1</v>
      </c>
      <c r="AS104" s="2" t="s">
        <v>3</v>
      </c>
      <c r="AT104" s="2" t="s">
        <v>4</v>
      </c>
      <c r="AU104" s="2" t="s">
        <v>13</v>
      </c>
      <c r="AV104" s="2" t="s">
        <v>5</v>
      </c>
      <c r="AX104" s="2" t="s">
        <v>17</v>
      </c>
      <c r="AY104" s="2" t="s">
        <v>1</v>
      </c>
      <c r="AZ104" s="2" t="s">
        <v>3</v>
      </c>
      <c r="BA104" s="2" t="s">
        <v>4</v>
      </c>
      <c r="BB104" s="2" t="s">
        <v>13</v>
      </c>
      <c r="BC104" s="2" t="s">
        <v>5</v>
      </c>
      <c r="BE104" s="2" t="s">
        <v>17</v>
      </c>
      <c r="BF104" s="2" t="s">
        <v>1</v>
      </c>
      <c r="BG104" s="2" t="s">
        <v>3</v>
      </c>
      <c r="BH104" s="2" t="s">
        <v>4</v>
      </c>
      <c r="BI104" s="2" t="s">
        <v>13</v>
      </c>
      <c r="BJ104" s="2" t="s">
        <v>5</v>
      </c>
      <c r="BL104" s="2" t="s">
        <v>17</v>
      </c>
      <c r="BM104" s="2" t="s">
        <v>1</v>
      </c>
      <c r="BN104" s="2" t="s">
        <v>3</v>
      </c>
      <c r="BO104" s="2" t="s">
        <v>4</v>
      </c>
      <c r="BP104" s="2" t="s">
        <v>13</v>
      </c>
      <c r="BQ104" s="2" t="s">
        <v>5</v>
      </c>
    </row>
    <row r="105" spans="1:69" x14ac:dyDescent="0.25">
      <c r="A105" s="1" t="s">
        <v>19</v>
      </c>
      <c r="B105" s="1" t="s">
        <v>20</v>
      </c>
      <c r="C105" s="1" t="s">
        <v>21</v>
      </c>
      <c r="D105" s="1"/>
      <c r="E105" s="1"/>
      <c r="F105" s="1"/>
      <c r="H105" s="1" t="s">
        <v>19</v>
      </c>
      <c r="I105" s="1" t="s">
        <v>20</v>
      </c>
      <c r="J105" s="1" t="s">
        <v>21</v>
      </c>
      <c r="K105" s="1"/>
      <c r="L105" s="1"/>
      <c r="M105" s="1"/>
      <c r="O105" s="1" t="s">
        <v>19</v>
      </c>
      <c r="P105" s="1" t="s">
        <v>20</v>
      </c>
      <c r="Q105" s="1" t="s">
        <v>21</v>
      </c>
      <c r="R105" s="1"/>
      <c r="S105" s="1"/>
      <c r="T105" s="1"/>
      <c r="V105" s="1" t="s">
        <v>19</v>
      </c>
      <c r="W105" s="1" t="s">
        <v>20</v>
      </c>
      <c r="X105" s="1" t="s">
        <v>21</v>
      </c>
      <c r="Y105" s="1"/>
      <c r="Z105" s="1"/>
      <c r="AA105" s="1"/>
      <c r="AC105" s="1" t="s">
        <v>19</v>
      </c>
      <c r="AD105" s="1" t="s">
        <v>20</v>
      </c>
      <c r="AE105" s="1" t="s">
        <v>21</v>
      </c>
      <c r="AF105" s="1"/>
      <c r="AG105" s="1"/>
      <c r="AH105" s="1"/>
      <c r="AJ105" s="1" t="s">
        <v>19</v>
      </c>
      <c r="AK105" s="1" t="s">
        <v>20</v>
      </c>
      <c r="AL105" s="1" t="s">
        <v>21</v>
      </c>
      <c r="AM105" s="1"/>
      <c r="AN105" s="1"/>
      <c r="AO105" s="1"/>
      <c r="AQ105" s="1" t="s">
        <v>19</v>
      </c>
      <c r="AR105" s="1" t="s">
        <v>20</v>
      </c>
      <c r="AS105" s="1" t="s">
        <v>21</v>
      </c>
      <c r="AT105" s="1"/>
      <c r="AU105" s="1"/>
      <c r="AV105" s="1"/>
      <c r="AX105" s="1" t="s">
        <v>19</v>
      </c>
      <c r="AY105" s="1" t="s">
        <v>20</v>
      </c>
      <c r="AZ105" s="1" t="s">
        <v>21</v>
      </c>
      <c r="BA105" s="1"/>
      <c r="BB105" s="1"/>
      <c r="BC105" s="1"/>
      <c r="BE105" s="1" t="s">
        <v>19</v>
      </c>
      <c r="BF105" s="1" t="s">
        <v>20</v>
      </c>
      <c r="BG105" s="1" t="s">
        <v>21</v>
      </c>
      <c r="BH105" s="1"/>
      <c r="BI105" s="1"/>
      <c r="BJ105" s="1"/>
      <c r="BL105" s="1" t="s">
        <v>19</v>
      </c>
      <c r="BM105" s="1" t="s">
        <v>20</v>
      </c>
      <c r="BN105" s="1" t="s">
        <v>21</v>
      </c>
      <c r="BO105" s="1"/>
      <c r="BP105" s="1"/>
      <c r="BQ105" s="1"/>
    </row>
    <row r="106" spans="1:69" x14ac:dyDescent="0.25">
      <c r="A106" s="35"/>
      <c r="B106" s="35">
        <v>1</v>
      </c>
      <c r="C106" s="35"/>
      <c r="D106" s="39">
        <f>AVERAGE(D76:D79)</f>
        <v>26.646875000000001</v>
      </c>
      <c r="E106" s="39">
        <f t="shared" ref="E106:F106" si="141">AVERAGE(E76:E79)</f>
        <v>15.419195999999999</v>
      </c>
      <c r="F106" s="39">
        <f t="shared" si="141"/>
        <v>0.99041666666666672</v>
      </c>
      <c r="H106" s="36"/>
      <c r="I106" s="36">
        <v>1</v>
      </c>
      <c r="J106" s="36"/>
      <c r="K106" s="40">
        <f>AVERAGE(K76:K79)</f>
        <v>21.631875000000001</v>
      </c>
      <c r="L106" s="40">
        <f>AVERAGE(L76:L79)</f>
        <v>6.4599389999999994</v>
      </c>
      <c r="M106" s="40">
        <f>AVERAGE(M76:M79)</f>
        <v>0.53062500000000001</v>
      </c>
      <c r="O106" s="37"/>
      <c r="P106" s="37">
        <v>1</v>
      </c>
      <c r="Q106" s="37"/>
      <c r="R106" s="41">
        <f>AVERAGE(R76:R79)</f>
        <v>24.234375</v>
      </c>
      <c r="S106" s="41">
        <f>AVERAGE(S76:S79)</f>
        <v>6.6249000000000002</v>
      </c>
      <c r="T106" s="41">
        <f>AVERAGE(T76:T79)</f>
        <v>0.54</v>
      </c>
      <c r="V106" s="54"/>
      <c r="W106" s="54">
        <v>1</v>
      </c>
      <c r="X106" s="54"/>
      <c r="Y106" s="55">
        <f t="shared" ref="Y106:AA106" si="142">AVERAGE(Y76:Y79)</f>
        <v>28.912500000000001</v>
      </c>
      <c r="Z106" s="55">
        <f t="shared" si="142"/>
        <v>16.618949999999998</v>
      </c>
      <c r="AA106" s="55">
        <f t="shared" si="142"/>
        <v>0.75</v>
      </c>
      <c r="AC106" s="42"/>
      <c r="AD106" s="42">
        <v>1</v>
      </c>
      <c r="AE106" s="42"/>
      <c r="AF106" s="43">
        <f t="shared" ref="AF106:AH106" si="143">AVERAGE(AF76:AF79)</f>
        <v>25.694375000000001</v>
      </c>
      <c r="AG106" s="43">
        <f t="shared" si="143"/>
        <v>17.145045</v>
      </c>
      <c r="AH106" s="43">
        <f t="shared" si="143"/>
        <v>0.81874999999999998</v>
      </c>
      <c r="AJ106" s="35"/>
      <c r="AK106" s="35">
        <v>1</v>
      </c>
      <c r="AL106" s="35"/>
      <c r="AM106" s="39">
        <f>AVERAGE(AM76:AM79)</f>
        <v>25.473749999999999</v>
      </c>
      <c r="AN106" s="39">
        <f>AVERAGE(AN76:AN79)</f>
        <v>16.782876000000002</v>
      </c>
      <c r="AO106" s="39">
        <f>AVERAGE(AO76:AO79)</f>
        <v>0.74875000000000003</v>
      </c>
      <c r="AQ106" s="36"/>
      <c r="AR106" s="36">
        <v>1</v>
      </c>
      <c r="AS106" s="36"/>
      <c r="AT106" s="40">
        <f t="shared" ref="AT106:AU106" si="144">AVERAGE(AT76:AT79)</f>
        <v>24.064375000000002</v>
      </c>
      <c r="AU106" s="40">
        <f t="shared" si="144"/>
        <v>15.271199999999999</v>
      </c>
      <c r="AV106" s="40">
        <f>AVERAGE(AV76:AV79)</f>
        <v>0.64437500000000003</v>
      </c>
      <c r="AX106" s="50"/>
      <c r="AY106" s="50">
        <v>1</v>
      </c>
      <c r="AZ106" s="50"/>
      <c r="BA106" s="52">
        <f t="shared" ref="BA106:BC106" si="145">AVERAGE(BA76:BA79)</f>
        <v>22.700000000000003</v>
      </c>
      <c r="BB106" s="52">
        <f t="shared" si="145"/>
        <v>16.188749999999999</v>
      </c>
      <c r="BC106" s="52">
        <f t="shared" si="145"/>
        <v>0.66</v>
      </c>
      <c r="BF106" s="51">
        <v>1</v>
      </c>
      <c r="BH106" s="34">
        <f t="shared" ref="BH106:BJ106" si="146">AVERAGE(BH76:BH79)</f>
        <v>23.310625000000002</v>
      </c>
      <c r="BI106" s="34">
        <f t="shared" si="146"/>
        <v>15.631649999999999</v>
      </c>
      <c r="BJ106" s="34">
        <f t="shared" si="146"/>
        <v>0.6</v>
      </c>
      <c r="BL106" s="42"/>
      <c r="BM106" s="42">
        <v>1</v>
      </c>
      <c r="BN106" s="42"/>
      <c r="BO106" s="43">
        <f t="shared" ref="BO106:BQ106" si="147">AVERAGE(BO76:BO79)</f>
        <v>22.743749999999999</v>
      </c>
      <c r="BP106" s="43">
        <f t="shared" si="147"/>
        <v>14.789249999999999</v>
      </c>
      <c r="BQ106" s="43">
        <f t="shared" si="147"/>
        <v>0.8075</v>
      </c>
    </row>
    <row r="107" spans="1:69" x14ac:dyDescent="0.25">
      <c r="A107" s="35"/>
      <c r="B107" s="35">
        <v>2</v>
      </c>
      <c r="C107" s="35"/>
      <c r="D107" s="39">
        <f>AVERAGE(D80:D83)</f>
        <v>24.504375</v>
      </c>
      <c r="E107" s="39">
        <f t="shared" ref="E107:F107" si="148">AVERAGE(E80:E83)</f>
        <v>15.2340345</v>
      </c>
      <c r="F107" s="39">
        <f t="shared" si="148"/>
        <v>0.87250000000000005</v>
      </c>
      <c r="H107" s="36"/>
      <c r="I107" s="36">
        <v>2</v>
      </c>
      <c r="J107" s="36"/>
      <c r="K107" s="40">
        <f>AVERAGE(K80:K83)</f>
        <v>21.982500000000002</v>
      </c>
      <c r="L107" s="40">
        <f>AVERAGE(L80:L83)</f>
        <v>11.0643435</v>
      </c>
      <c r="M107" s="40">
        <f>AVERAGE(M80:M83)</f>
        <v>0.58125000000000004</v>
      </c>
      <c r="O107" s="37"/>
      <c r="P107" s="37">
        <v>2</v>
      </c>
      <c r="Q107" s="37"/>
      <c r="R107" s="41">
        <f>AVERAGE(R80:R83)</f>
        <v>23.126874999999998</v>
      </c>
      <c r="S107" s="41">
        <f>AVERAGE(S80:S83)</f>
        <v>6.1807500000000006</v>
      </c>
      <c r="T107" s="41">
        <f>AVERAGE(T80:T83)</f>
        <v>0.50749999999999995</v>
      </c>
      <c r="U107" s="34"/>
      <c r="V107" s="54"/>
      <c r="W107" s="54">
        <v>2</v>
      </c>
      <c r="X107" s="54"/>
      <c r="Y107" s="55">
        <f t="shared" ref="Y107:AA107" si="149">AVERAGE(Y80:Y83)</f>
        <v>29.8475</v>
      </c>
      <c r="Z107" s="55">
        <f t="shared" si="149"/>
        <v>15.989849999999999</v>
      </c>
      <c r="AA107" s="55">
        <f t="shared" si="149"/>
        <v>0.69687499999999991</v>
      </c>
      <c r="AC107" s="42"/>
      <c r="AD107" s="42">
        <v>2</v>
      </c>
      <c r="AE107" s="42"/>
      <c r="AF107" s="43">
        <f t="shared" ref="AF107:AH107" si="150">AVERAGE(AF80:AF83)</f>
        <v>23.612500000000001</v>
      </c>
      <c r="AG107" s="43">
        <f t="shared" si="150"/>
        <v>17.530200000000001</v>
      </c>
      <c r="AH107" s="43">
        <f t="shared" si="150"/>
        <v>0.80374999999999996</v>
      </c>
      <c r="AJ107" s="35"/>
      <c r="AK107" s="35">
        <v>2</v>
      </c>
      <c r="AL107" s="35"/>
      <c r="AM107" s="39">
        <f>AVERAGE(AM80:AM83)</f>
        <v>23.446249999999999</v>
      </c>
      <c r="AN107" s="39">
        <f>AVERAGE(AN80:AN83)</f>
        <v>17.0508375</v>
      </c>
      <c r="AO107" s="39">
        <f>AVERAGE(AO80:AO83)</f>
        <v>0.73562499999999997</v>
      </c>
      <c r="AQ107" s="36"/>
      <c r="AR107" s="36">
        <v>2</v>
      </c>
      <c r="AS107" s="36"/>
      <c r="AT107" s="40">
        <f t="shared" ref="AT107:AU107" si="151">AVERAGE(AT80:AT83)</f>
        <v>25.459375000000001</v>
      </c>
      <c r="AU107" s="40">
        <f t="shared" si="151"/>
        <v>15.352649999999999</v>
      </c>
      <c r="AV107" s="40">
        <f>AVERAGE(AV80:AV83)</f>
        <v>0.57437499999999997</v>
      </c>
      <c r="AX107" s="50"/>
      <c r="AY107" s="50">
        <v>2</v>
      </c>
      <c r="AZ107" s="50"/>
      <c r="BA107" s="52">
        <f t="shared" ref="BA107:BC107" si="152">AVERAGE(BA80:BA83)</f>
        <v>20.138749999999998</v>
      </c>
      <c r="BB107" s="52">
        <f t="shared" si="152"/>
        <v>14.805899999999999</v>
      </c>
      <c r="BC107" s="52">
        <f t="shared" si="152"/>
        <v>0.67375000000000007</v>
      </c>
      <c r="BF107" s="51">
        <v>2</v>
      </c>
      <c r="BH107" s="34">
        <f t="shared" ref="BH107:BJ107" si="153">AVERAGE(BH80:BH83)</f>
        <v>24.619375000000002</v>
      </c>
      <c r="BI107" s="34">
        <f t="shared" si="153"/>
        <v>13.631399999999999</v>
      </c>
      <c r="BJ107" s="34">
        <f t="shared" si="153"/>
        <v>0.609375</v>
      </c>
      <c r="BL107" s="42"/>
      <c r="BM107" s="42">
        <v>2</v>
      </c>
      <c r="BN107" s="42"/>
      <c r="BO107" s="43">
        <f t="shared" ref="BO107:BQ107" si="154">AVERAGE(BO80:BO83)</f>
        <v>22.505625000000002</v>
      </c>
      <c r="BP107" s="43">
        <f t="shared" si="154"/>
        <v>13.983749999999997</v>
      </c>
      <c r="BQ107" s="43">
        <f t="shared" si="154"/>
        <v>0.80500000000000016</v>
      </c>
    </row>
    <row r="108" spans="1:69" x14ac:dyDescent="0.25">
      <c r="A108" s="35"/>
      <c r="B108" s="35">
        <v>3</v>
      </c>
      <c r="C108" s="35"/>
      <c r="D108" s="39">
        <f>AVERAGE(D84:D87)</f>
        <v>29.138750000000002</v>
      </c>
      <c r="E108" s="39">
        <f t="shared" ref="E108:F108" si="155">AVERAGE(E84:E87)</f>
        <v>15.506135999999998</v>
      </c>
      <c r="F108" s="39">
        <f t="shared" si="155"/>
        <v>0.90125000000000011</v>
      </c>
      <c r="H108" s="36"/>
      <c r="I108" s="36">
        <v>3</v>
      </c>
      <c r="J108" s="36"/>
      <c r="K108" s="40">
        <f>AVERAGE(K84:K87)</f>
        <v>26.804999999999996</v>
      </c>
      <c r="L108" s="40">
        <f>AVERAGE(L84:L87)</f>
        <v>16.365392999999997</v>
      </c>
      <c r="M108" s="40">
        <f>AVERAGE(M84:M87)</f>
        <v>0.95562499999999995</v>
      </c>
      <c r="O108" s="37"/>
      <c r="P108" s="37">
        <v>3</v>
      </c>
      <c r="Q108" s="37"/>
      <c r="R108" s="41">
        <f>AVERAGE(R84:R87)</f>
        <v>26.975000000000001</v>
      </c>
      <c r="S108" s="41">
        <f>AVERAGE(S84:S87)</f>
        <v>14.423400000000001</v>
      </c>
      <c r="T108" s="41">
        <f>AVERAGE(T84:T87)</f>
        <v>0.98687499999999995</v>
      </c>
      <c r="U108" s="34"/>
      <c r="V108" s="54"/>
      <c r="W108" s="54">
        <v>3</v>
      </c>
      <c r="X108" s="54"/>
      <c r="Y108" s="55">
        <f t="shared" ref="Y108:AA108" si="156">AVERAGE(Y84:Y87)</f>
        <v>29</v>
      </c>
      <c r="Z108" s="55">
        <f t="shared" si="156"/>
        <v>15.960599999999998</v>
      </c>
      <c r="AA108" s="55">
        <f t="shared" si="156"/>
        <v>0.79937499999999995</v>
      </c>
      <c r="AB108" s="34"/>
      <c r="AC108" s="42"/>
      <c r="AD108" s="42">
        <v>3</v>
      </c>
      <c r="AE108" s="42"/>
      <c r="AF108" s="43">
        <f t="shared" ref="AF108:AH108" si="157">AVERAGE(AF84:AF87)</f>
        <v>26.975000000000001</v>
      </c>
      <c r="AG108" s="43">
        <f t="shared" si="157"/>
        <v>18.458550000000002</v>
      </c>
      <c r="AH108" s="43">
        <f t="shared" si="157"/>
        <v>0.80374999999999996</v>
      </c>
      <c r="AJ108" s="35"/>
      <c r="AK108" s="35">
        <v>3</v>
      </c>
      <c r="AL108" s="35"/>
      <c r="AM108" s="39">
        <f>AVERAGE(AM84:AM87)</f>
        <v>28.118750000000002</v>
      </c>
      <c r="AN108" s="39">
        <f>AVERAGE(AN84:AN87)</f>
        <v>17.434804499999998</v>
      </c>
      <c r="AO108" s="39">
        <f>AVERAGE(AO84:AO87)</f>
        <v>0.73562499999999997</v>
      </c>
      <c r="AQ108" s="36"/>
      <c r="AR108" s="36">
        <v>3</v>
      </c>
      <c r="AS108" s="36"/>
      <c r="AT108" s="40">
        <f t="shared" ref="AT108:AU108" si="158">AVERAGE(AT84:AT87)</f>
        <v>22.42625</v>
      </c>
      <c r="AU108" s="40">
        <f t="shared" si="158"/>
        <v>14.942699999999999</v>
      </c>
      <c r="AV108" s="40">
        <f>AVERAGE(AV84:AV87)</f>
        <v>0.62624999999999997</v>
      </c>
      <c r="AX108" s="50"/>
      <c r="AY108" s="50">
        <v>3</v>
      </c>
      <c r="AZ108" s="50"/>
      <c r="BA108" s="52">
        <f t="shared" ref="BA108:BC108" si="159">AVERAGE(BA84:BA87)</f>
        <v>25.03125</v>
      </c>
      <c r="BB108" s="52">
        <f t="shared" si="159"/>
        <v>14.921549999999998</v>
      </c>
      <c r="BC108" s="52">
        <f t="shared" si="159"/>
        <v>0.63624999999999998</v>
      </c>
      <c r="BF108" s="51">
        <v>3</v>
      </c>
      <c r="BH108" s="34">
        <f t="shared" ref="BH108:BJ108" si="160">AVERAGE(BH84:BH87)</f>
        <v>24.159374999999997</v>
      </c>
      <c r="BI108" s="34">
        <f t="shared" si="160"/>
        <v>14.014799999999997</v>
      </c>
      <c r="BJ108" s="34">
        <f t="shared" si="160"/>
        <v>0.69375000000000009</v>
      </c>
      <c r="BL108" s="42"/>
      <c r="BM108" s="42">
        <v>3</v>
      </c>
      <c r="BN108" s="42"/>
      <c r="BO108" s="43">
        <f t="shared" ref="BO108:BQ108" si="161">AVERAGE(BO84:BO87)</f>
        <v>22.439375000000005</v>
      </c>
      <c r="BP108" s="43">
        <f t="shared" si="161"/>
        <v>13.840199999999999</v>
      </c>
      <c r="BQ108" s="43">
        <f t="shared" si="161"/>
        <v>0.80562500000000004</v>
      </c>
    </row>
    <row r="109" spans="1:69" x14ac:dyDescent="0.25">
      <c r="A109" s="35"/>
      <c r="B109" s="35">
        <v>4</v>
      </c>
      <c r="C109" s="35"/>
      <c r="D109" s="39">
        <f>AVERAGE(D88:D91)</f>
        <v>32.203125</v>
      </c>
      <c r="E109" s="39">
        <f t="shared" ref="E109:F109" si="162">AVERAGE(E88:E91)</f>
        <v>19.349752500000001</v>
      </c>
      <c r="F109" s="39">
        <f t="shared" si="162"/>
        <v>1.1968750000000001</v>
      </c>
      <c r="H109" s="36"/>
      <c r="I109" s="36">
        <v>4</v>
      </c>
      <c r="J109" s="36"/>
      <c r="K109" s="40">
        <f>AVERAGE(K88:K91)</f>
        <v>28.740625000000001</v>
      </c>
      <c r="L109" s="40">
        <f>AVERAGE(L88:L91)</f>
        <v>18.3969135</v>
      </c>
      <c r="M109" s="40">
        <f>AVERAGE(M88:M91)</f>
        <v>1.10625</v>
      </c>
      <c r="O109" s="37"/>
      <c r="P109" s="37">
        <v>4</v>
      </c>
      <c r="Q109" s="37"/>
      <c r="R109" s="41">
        <f>AVERAGE(R88:R91)</f>
        <v>29.303125000000001</v>
      </c>
      <c r="S109" s="41">
        <f>AVERAGE(S88:S91)</f>
        <v>16.745849999999997</v>
      </c>
      <c r="T109" s="41">
        <f>AVERAGE(T88:T91)</f>
        <v>1.038125</v>
      </c>
      <c r="U109" s="34"/>
      <c r="V109" s="54"/>
      <c r="W109" s="54">
        <v>4</v>
      </c>
      <c r="X109" s="54"/>
      <c r="Y109" s="55">
        <f t="shared" ref="Y109:AA109" si="163">AVERAGE(Y88:Y91)</f>
        <v>29.103124999999999</v>
      </c>
      <c r="Z109" s="55">
        <f t="shared" si="163"/>
        <v>16.6905</v>
      </c>
      <c r="AA109" s="55">
        <f t="shared" si="163"/>
        <v>0.80062500000000003</v>
      </c>
      <c r="AB109" s="34"/>
      <c r="AC109" s="42"/>
      <c r="AD109" s="42">
        <v>4</v>
      </c>
      <c r="AE109" s="42"/>
      <c r="AF109" s="43">
        <f t="shared" ref="AF109:AH109" si="164">AVERAGE(AF88:AF91)</f>
        <v>29.287500000000001</v>
      </c>
      <c r="AG109" s="43">
        <f t="shared" si="164"/>
        <v>17.871750000000002</v>
      </c>
      <c r="AH109" s="43">
        <f t="shared" si="164"/>
        <v>0.82562499999999994</v>
      </c>
      <c r="AI109" s="34"/>
      <c r="AJ109" s="35"/>
      <c r="AK109" s="35">
        <v>4</v>
      </c>
      <c r="AL109" s="35"/>
      <c r="AM109" s="39">
        <f>AVERAGE(AM88:AM91)</f>
        <v>30.540625000000002</v>
      </c>
      <c r="AN109" s="39">
        <f>AVERAGE(AN88:AN91)</f>
        <v>17.672107499999996</v>
      </c>
      <c r="AO109" s="39">
        <f>AVERAGE(AO88:AO91)</f>
        <v>0.765625</v>
      </c>
      <c r="AQ109" s="36"/>
      <c r="AR109" s="36">
        <v>4</v>
      </c>
      <c r="AS109" s="36"/>
      <c r="AT109" s="40">
        <f t="shared" ref="AT109:AU109" si="165">AVERAGE(AT88:AT91)</f>
        <v>24.850625000000001</v>
      </c>
      <c r="AU109" s="40">
        <f t="shared" si="165"/>
        <v>15.255000000000001</v>
      </c>
      <c r="AV109" s="40">
        <f>AVERAGE(AV88:AV91)</f>
        <v>0.67500000000000004</v>
      </c>
      <c r="AX109" s="50"/>
      <c r="AY109" s="50">
        <v>4</v>
      </c>
      <c r="AZ109" s="50"/>
      <c r="BA109" s="52">
        <f t="shared" ref="BA109:BC109" si="166">AVERAGE(BA88:BA91)</f>
        <v>25.525624999999998</v>
      </c>
      <c r="BB109" s="52">
        <f t="shared" si="166"/>
        <v>15.316739999999998</v>
      </c>
      <c r="BC109" s="52">
        <f t="shared" si="166"/>
        <v>0.68312499999999998</v>
      </c>
      <c r="BF109" s="51">
        <v>4</v>
      </c>
      <c r="BH109" s="34">
        <f t="shared" ref="BH109:BJ109" si="167">AVERAGE(BH88:BH91)</f>
        <v>23.2225</v>
      </c>
      <c r="BI109" s="34">
        <f t="shared" si="167"/>
        <v>13.890150000000002</v>
      </c>
      <c r="BJ109" s="34">
        <f t="shared" si="167"/>
        <v>0.66562499999999991</v>
      </c>
      <c r="BL109" s="42"/>
      <c r="BM109" s="42">
        <v>4</v>
      </c>
      <c r="BN109" s="42"/>
      <c r="BO109" s="43">
        <f t="shared" ref="BO109:BQ109" si="168">AVERAGE(BO88:BO91)</f>
        <v>22.196875000000002</v>
      </c>
      <c r="BP109" s="43">
        <f t="shared" si="168"/>
        <v>14.702849999999998</v>
      </c>
      <c r="BQ109" s="43">
        <f t="shared" si="168"/>
        <v>0.81</v>
      </c>
    </row>
    <row r="112" spans="1:69" x14ac:dyDescent="0.25">
      <c r="C112" s="1"/>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BarfChal</dc:creator>
  <cp:lastModifiedBy>Dr.Ahmadvand</cp:lastModifiedBy>
  <dcterms:created xsi:type="dcterms:W3CDTF">2022-12-26T19:23:39Z</dcterms:created>
  <dcterms:modified xsi:type="dcterms:W3CDTF">2025-07-22T19:16:49Z</dcterms:modified>
</cp:coreProperties>
</file>