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borz\Desktop\"/>
    </mc:Choice>
  </mc:AlternateContent>
  <bookViews>
    <workbookView xWindow="0" yWindow="0" windowWidth="20490" windowHeight="7665"/>
  </bookViews>
  <sheets>
    <sheet name="Sheet1 (2)" sheetId="2" r:id="rId1"/>
  </sheets>
  <definedNames>
    <definedName name="_xlnm._FilterDatabase" localSheetId="0" hidden="1">'Sheet1 (2)'!$A$1:$M$781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679" i="2" l="1"/>
  <c r="K678" i="2"/>
  <c r="M3" i="2" l="1"/>
  <c r="M4" i="2"/>
  <c r="M5" i="2"/>
  <c r="M6" i="2"/>
  <c r="M7" i="2"/>
  <c r="M9" i="2"/>
  <c r="M10" i="2"/>
  <c r="M11" i="2"/>
  <c r="M12" i="2"/>
  <c r="M13" i="2"/>
  <c r="M15" i="2"/>
  <c r="M16" i="2"/>
  <c r="M17" i="2"/>
  <c r="M18" i="2"/>
  <c r="M19" i="2"/>
  <c r="M21" i="2"/>
  <c r="M22" i="2"/>
  <c r="M23" i="2"/>
  <c r="M24" i="2"/>
  <c r="M25" i="2"/>
  <c r="M27" i="2"/>
  <c r="M28" i="2"/>
  <c r="M29" i="2"/>
  <c r="M30" i="2"/>
  <c r="M31" i="2"/>
  <c r="M33" i="2"/>
  <c r="M34" i="2"/>
  <c r="M35" i="2"/>
  <c r="M36" i="2"/>
  <c r="M37" i="2"/>
  <c r="M39" i="2"/>
  <c r="M40" i="2"/>
  <c r="M41" i="2"/>
  <c r="M42" i="2"/>
  <c r="M43" i="2"/>
  <c r="M45" i="2"/>
  <c r="M46" i="2"/>
  <c r="M47" i="2"/>
  <c r="M48" i="2"/>
  <c r="M49" i="2"/>
  <c r="M51" i="2"/>
  <c r="M52" i="2"/>
  <c r="M53" i="2"/>
  <c r="M54" i="2"/>
  <c r="M55" i="2"/>
  <c r="M57" i="2"/>
  <c r="M58" i="2"/>
  <c r="M59" i="2"/>
  <c r="M60" i="2"/>
  <c r="M61" i="2"/>
  <c r="M63" i="2"/>
  <c r="M64" i="2"/>
  <c r="M65" i="2"/>
  <c r="M66" i="2"/>
  <c r="M67" i="2"/>
  <c r="M69" i="2"/>
  <c r="M70" i="2"/>
  <c r="M71" i="2"/>
  <c r="M72" i="2"/>
  <c r="M73" i="2"/>
  <c r="M75" i="2"/>
  <c r="M76" i="2"/>
  <c r="M77" i="2"/>
  <c r="M78" i="2"/>
  <c r="M79" i="2"/>
  <c r="M81" i="2"/>
  <c r="M82" i="2"/>
  <c r="M83" i="2"/>
  <c r="M84" i="2"/>
  <c r="M85" i="2"/>
  <c r="M87" i="2"/>
  <c r="M88" i="2"/>
  <c r="M89" i="2"/>
  <c r="M90" i="2"/>
  <c r="M91" i="2"/>
  <c r="M93" i="2"/>
  <c r="M94" i="2"/>
  <c r="M95" i="2"/>
  <c r="M96" i="2"/>
  <c r="M97" i="2"/>
  <c r="M99" i="2"/>
  <c r="M100" i="2"/>
  <c r="M101" i="2"/>
  <c r="M102" i="2"/>
  <c r="M103" i="2"/>
  <c r="M105" i="2"/>
  <c r="M106" i="2"/>
  <c r="M107" i="2"/>
  <c r="M108" i="2"/>
  <c r="M109" i="2"/>
  <c r="M111" i="2"/>
  <c r="M112" i="2"/>
  <c r="M113" i="2"/>
  <c r="M114" i="2"/>
  <c r="M115" i="2"/>
  <c r="M117" i="2"/>
  <c r="M118" i="2"/>
  <c r="M119" i="2"/>
  <c r="M120" i="2"/>
  <c r="M121" i="2"/>
  <c r="M123" i="2"/>
  <c r="M124" i="2"/>
  <c r="M125" i="2"/>
  <c r="M126" i="2"/>
  <c r="M127" i="2"/>
  <c r="M129" i="2"/>
  <c r="M130" i="2"/>
  <c r="M131" i="2"/>
  <c r="M132" i="2"/>
  <c r="M133" i="2"/>
  <c r="M135" i="2"/>
  <c r="M136" i="2"/>
  <c r="M137" i="2"/>
  <c r="M138" i="2"/>
  <c r="M139" i="2"/>
  <c r="M141" i="2"/>
  <c r="M142" i="2"/>
  <c r="M143" i="2"/>
  <c r="M144" i="2"/>
  <c r="M145" i="2"/>
  <c r="M147" i="2"/>
  <c r="M148" i="2"/>
  <c r="M149" i="2"/>
  <c r="M150" i="2"/>
  <c r="M151" i="2"/>
  <c r="M153" i="2"/>
  <c r="M154" i="2"/>
  <c r="M155" i="2"/>
  <c r="M156" i="2"/>
  <c r="M157" i="2"/>
  <c r="M159" i="2"/>
  <c r="M160" i="2"/>
  <c r="M161" i="2"/>
  <c r="M162" i="2"/>
  <c r="M163" i="2"/>
  <c r="M165" i="2"/>
  <c r="M166" i="2"/>
  <c r="M167" i="2"/>
  <c r="M168" i="2"/>
  <c r="M169" i="2"/>
  <c r="M171" i="2"/>
  <c r="M172" i="2"/>
  <c r="M173" i="2"/>
  <c r="M174" i="2"/>
  <c r="M175" i="2"/>
  <c r="M177" i="2"/>
  <c r="M178" i="2"/>
  <c r="M179" i="2"/>
  <c r="M180" i="2"/>
  <c r="M181" i="2"/>
  <c r="M183" i="2"/>
  <c r="M184" i="2"/>
  <c r="M185" i="2"/>
  <c r="M186" i="2"/>
  <c r="M187" i="2"/>
  <c r="M189" i="2"/>
  <c r="M190" i="2"/>
  <c r="M191" i="2"/>
  <c r="M192" i="2"/>
  <c r="M193" i="2"/>
  <c r="M195" i="2"/>
  <c r="M196" i="2"/>
  <c r="M197" i="2"/>
  <c r="M198" i="2"/>
  <c r="M199" i="2"/>
  <c r="M201" i="2"/>
  <c r="M202" i="2"/>
  <c r="M203" i="2"/>
  <c r="M204" i="2"/>
  <c r="M205" i="2"/>
  <c r="M207" i="2"/>
  <c r="M208" i="2"/>
  <c r="M209" i="2"/>
  <c r="M210" i="2"/>
  <c r="M211" i="2"/>
  <c r="M213" i="2"/>
  <c r="M214" i="2"/>
  <c r="M215" i="2"/>
  <c r="M216" i="2"/>
  <c r="M217" i="2"/>
  <c r="M219" i="2"/>
  <c r="M220" i="2"/>
  <c r="M221" i="2"/>
  <c r="M222" i="2"/>
  <c r="M223" i="2"/>
  <c r="M225" i="2"/>
  <c r="M226" i="2"/>
  <c r="M227" i="2"/>
  <c r="M228" i="2"/>
  <c r="M229" i="2"/>
  <c r="M231" i="2"/>
  <c r="M232" i="2"/>
  <c r="M233" i="2"/>
  <c r="M234" i="2"/>
  <c r="M235" i="2"/>
  <c r="M237" i="2"/>
  <c r="M238" i="2"/>
  <c r="M239" i="2"/>
  <c r="M240" i="2"/>
  <c r="M241" i="2"/>
  <c r="M243" i="2"/>
  <c r="M244" i="2"/>
  <c r="M245" i="2"/>
  <c r="M246" i="2"/>
  <c r="M247" i="2"/>
  <c r="M249" i="2"/>
  <c r="M250" i="2"/>
  <c r="M251" i="2"/>
  <c r="M252" i="2"/>
  <c r="M253" i="2"/>
  <c r="M255" i="2"/>
  <c r="M256" i="2"/>
  <c r="M257" i="2"/>
  <c r="M258" i="2"/>
  <c r="M259" i="2"/>
  <c r="M261" i="2"/>
  <c r="M262" i="2"/>
  <c r="M263" i="2"/>
  <c r="M264" i="2"/>
  <c r="M265" i="2"/>
  <c r="M267" i="2"/>
  <c r="M268" i="2"/>
  <c r="M269" i="2"/>
  <c r="M270" i="2"/>
  <c r="M271" i="2"/>
  <c r="M273" i="2"/>
  <c r="M274" i="2"/>
  <c r="M275" i="2"/>
  <c r="M276" i="2"/>
  <c r="M277" i="2"/>
  <c r="M279" i="2"/>
  <c r="M280" i="2"/>
  <c r="M281" i="2"/>
  <c r="M282" i="2"/>
  <c r="M283" i="2"/>
  <c r="M285" i="2"/>
  <c r="M286" i="2"/>
  <c r="M287" i="2"/>
  <c r="M288" i="2"/>
  <c r="M289" i="2"/>
  <c r="M291" i="2"/>
  <c r="M292" i="2"/>
  <c r="M293" i="2"/>
  <c r="M294" i="2"/>
  <c r="M295" i="2"/>
  <c r="M297" i="2"/>
  <c r="M298" i="2"/>
  <c r="M299" i="2"/>
  <c r="M300" i="2"/>
  <c r="M301" i="2"/>
  <c r="M303" i="2"/>
  <c r="M304" i="2"/>
  <c r="M305" i="2"/>
  <c r="M306" i="2"/>
  <c r="M307" i="2"/>
  <c r="M309" i="2"/>
  <c r="M310" i="2"/>
  <c r="M311" i="2"/>
  <c r="M312" i="2"/>
  <c r="M313" i="2"/>
  <c r="M315" i="2"/>
  <c r="M316" i="2"/>
  <c r="M317" i="2"/>
  <c r="M318" i="2"/>
  <c r="M319" i="2"/>
  <c r="M321" i="2"/>
  <c r="M322" i="2"/>
  <c r="M323" i="2"/>
  <c r="M324" i="2"/>
  <c r="M325" i="2"/>
  <c r="M327" i="2"/>
  <c r="M328" i="2"/>
  <c r="M329" i="2"/>
  <c r="M330" i="2"/>
  <c r="M331" i="2"/>
  <c r="M333" i="2"/>
  <c r="M334" i="2"/>
  <c r="M335" i="2"/>
  <c r="M336" i="2"/>
  <c r="M337" i="2"/>
  <c r="M339" i="2"/>
  <c r="M340" i="2"/>
  <c r="M341" i="2"/>
  <c r="M342" i="2"/>
  <c r="M343" i="2"/>
  <c r="M345" i="2"/>
  <c r="M346" i="2"/>
  <c r="M347" i="2"/>
  <c r="M348" i="2"/>
  <c r="M349" i="2"/>
  <c r="M351" i="2"/>
  <c r="M352" i="2"/>
  <c r="M353" i="2"/>
  <c r="M354" i="2"/>
  <c r="M355" i="2"/>
  <c r="M357" i="2"/>
  <c r="M358" i="2"/>
  <c r="M359" i="2"/>
  <c r="M360" i="2"/>
  <c r="M361" i="2"/>
  <c r="M363" i="2"/>
  <c r="M364" i="2"/>
  <c r="M365" i="2"/>
  <c r="M366" i="2"/>
  <c r="M367" i="2"/>
  <c r="M369" i="2"/>
  <c r="M370" i="2"/>
  <c r="M371" i="2"/>
  <c r="M372" i="2"/>
  <c r="M373" i="2"/>
  <c r="M375" i="2"/>
  <c r="M376" i="2"/>
  <c r="M377" i="2"/>
  <c r="M378" i="2"/>
  <c r="M379" i="2"/>
  <c r="M381" i="2"/>
  <c r="M382" i="2"/>
  <c r="M383" i="2"/>
  <c r="M384" i="2"/>
  <c r="M385" i="2"/>
  <c r="M387" i="2"/>
  <c r="M388" i="2"/>
  <c r="M389" i="2"/>
  <c r="M390" i="2"/>
  <c r="M391" i="2"/>
  <c r="M393" i="2"/>
  <c r="M394" i="2"/>
  <c r="M395" i="2"/>
  <c r="M396" i="2"/>
  <c r="M397" i="2"/>
  <c r="M399" i="2"/>
  <c r="M400" i="2"/>
  <c r="M401" i="2"/>
  <c r="M402" i="2"/>
  <c r="M403" i="2"/>
  <c r="M405" i="2"/>
  <c r="M406" i="2"/>
  <c r="M407" i="2"/>
  <c r="M408" i="2"/>
  <c r="M409" i="2"/>
  <c r="M411" i="2"/>
  <c r="M412" i="2"/>
  <c r="M413" i="2"/>
  <c r="M414" i="2"/>
  <c r="M415" i="2"/>
  <c r="M417" i="2"/>
  <c r="M418" i="2"/>
  <c r="M419" i="2"/>
  <c r="M420" i="2"/>
  <c r="M421" i="2"/>
  <c r="M423" i="2"/>
  <c r="M424" i="2"/>
  <c r="M425" i="2"/>
  <c r="M426" i="2"/>
  <c r="M427" i="2"/>
  <c r="M429" i="2"/>
  <c r="M430" i="2"/>
  <c r="M431" i="2"/>
  <c r="M432" i="2"/>
  <c r="M433" i="2"/>
  <c r="M435" i="2"/>
  <c r="M436" i="2"/>
  <c r="M437" i="2"/>
  <c r="M438" i="2"/>
  <c r="M439" i="2"/>
  <c r="M441" i="2"/>
  <c r="M442" i="2"/>
  <c r="M443" i="2"/>
  <c r="M444" i="2"/>
  <c r="M445" i="2"/>
  <c r="M447" i="2"/>
  <c r="M448" i="2"/>
  <c r="M449" i="2"/>
  <c r="M450" i="2"/>
  <c r="M451" i="2"/>
  <c r="M453" i="2"/>
  <c r="M454" i="2"/>
  <c r="M455" i="2"/>
  <c r="M456" i="2"/>
  <c r="M457" i="2"/>
  <c r="M459" i="2"/>
  <c r="M460" i="2"/>
  <c r="M461" i="2"/>
  <c r="M462" i="2"/>
  <c r="M463" i="2"/>
  <c r="M465" i="2"/>
  <c r="M466" i="2"/>
  <c r="M467" i="2"/>
  <c r="M468" i="2"/>
  <c r="M469" i="2"/>
  <c r="M471" i="2"/>
  <c r="M472" i="2"/>
  <c r="M473" i="2"/>
  <c r="M474" i="2"/>
  <c r="M475" i="2"/>
  <c r="M477" i="2"/>
  <c r="M478" i="2"/>
  <c r="M479" i="2"/>
  <c r="M480" i="2"/>
  <c r="M481" i="2"/>
  <c r="M483" i="2"/>
  <c r="M484" i="2"/>
  <c r="M485" i="2"/>
  <c r="M486" i="2"/>
  <c r="M487" i="2"/>
  <c r="M489" i="2"/>
  <c r="M490" i="2"/>
  <c r="M491" i="2"/>
  <c r="M492" i="2"/>
  <c r="M493" i="2"/>
  <c r="M495" i="2"/>
  <c r="M496" i="2"/>
  <c r="M497" i="2"/>
  <c r="M498" i="2"/>
  <c r="M499" i="2"/>
  <c r="M501" i="2"/>
  <c r="M502" i="2"/>
  <c r="M503" i="2"/>
  <c r="M504" i="2"/>
  <c r="M505" i="2"/>
  <c r="M507" i="2"/>
  <c r="M508" i="2"/>
  <c r="M509" i="2"/>
  <c r="M510" i="2"/>
  <c r="M511" i="2"/>
  <c r="M513" i="2"/>
  <c r="M514" i="2"/>
  <c r="M515" i="2"/>
  <c r="M516" i="2"/>
  <c r="M517" i="2"/>
  <c r="M519" i="2"/>
  <c r="M520" i="2"/>
  <c r="M521" i="2"/>
  <c r="M522" i="2"/>
  <c r="M523" i="2"/>
  <c r="M525" i="2"/>
  <c r="M526" i="2"/>
  <c r="M527" i="2"/>
  <c r="M528" i="2"/>
  <c r="M529" i="2"/>
  <c r="M531" i="2"/>
  <c r="M532" i="2"/>
  <c r="M533" i="2"/>
  <c r="M534" i="2"/>
  <c r="M535" i="2"/>
  <c r="M537" i="2"/>
  <c r="M538" i="2"/>
  <c r="M539" i="2"/>
  <c r="M540" i="2"/>
  <c r="M541" i="2"/>
  <c r="M543" i="2"/>
  <c r="M544" i="2"/>
  <c r="M545" i="2"/>
  <c r="M546" i="2"/>
  <c r="M547" i="2"/>
  <c r="M549" i="2"/>
  <c r="M550" i="2"/>
  <c r="M551" i="2"/>
  <c r="M552" i="2"/>
  <c r="M553" i="2"/>
  <c r="M555" i="2"/>
  <c r="M556" i="2"/>
  <c r="M557" i="2"/>
  <c r="M558" i="2"/>
  <c r="M559" i="2"/>
  <c r="M561" i="2"/>
  <c r="M562" i="2"/>
  <c r="M563" i="2"/>
  <c r="M564" i="2"/>
  <c r="M565" i="2"/>
  <c r="M567" i="2"/>
  <c r="M568" i="2"/>
  <c r="M569" i="2"/>
  <c r="M570" i="2"/>
  <c r="M571" i="2"/>
  <c r="M573" i="2"/>
  <c r="M574" i="2"/>
  <c r="M575" i="2"/>
  <c r="M576" i="2"/>
  <c r="M577" i="2"/>
  <c r="M579" i="2"/>
  <c r="M580" i="2"/>
  <c r="M581" i="2"/>
  <c r="M582" i="2"/>
  <c r="M583" i="2"/>
  <c r="M585" i="2"/>
  <c r="M586" i="2"/>
  <c r="M587" i="2"/>
  <c r="M588" i="2"/>
  <c r="M589" i="2"/>
  <c r="M591" i="2"/>
  <c r="M592" i="2"/>
  <c r="M593" i="2"/>
  <c r="M594" i="2"/>
  <c r="M595" i="2"/>
  <c r="M597" i="2"/>
  <c r="M598" i="2"/>
  <c r="M599" i="2"/>
  <c r="M600" i="2"/>
  <c r="M601" i="2"/>
  <c r="M603" i="2"/>
  <c r="M604" i="2"/>
  <c r="M605" i="2"/>
  <c r="M606" i="2"/>
  <c r="M607" i="2"/>
  <c r="M609" i="2"/>
  <c r="M610" i="2"/>
  <c r="M611" i="2"/>
  <c r="M612" i="2"/>
  <c r="M613" i="2"/>
  <c r="M615" i="2"/>
  <c r="M616" i="2"/>
  <c r="M617" i="2"/>
  <c r="M618" i="2"/>
  <c r="M619" i="2"/>
  <c r="M621" i="2"/>
  <c r="M622" i="2"/>
  <c r="M623" i="2"/>
  <c r="M624" i="2"/>
  <c r="M625" i="2"/>
  <c r="M627" i="2"/>
  <c r="M628" i="2"/>
  <c r="M629" i="2"/>
  <c r="M630" i="2"/>
  <c r="M631" i="2"/>
  <c r="M633" i="2"/>
  <c r="M634" i="2"/>
  <c r="M635" i="2"/>
  <c r="M636" i="2"/>
  <c r="M637" i="2"/>
  <c r="M639" i="2"/>
  <c r="M640" i="2"/>
  <c r="M641" i="2"/>
  <c r="M642" i="2"/>
  <c r="M643" i="2"/>
  <c r="M645" i="2"/>
  <c r="M646" i="2"/>
  <c r="M647" i="2"/>
  <c r="M648" i="2"/>
  <c r="M649" i="2"/>
  <c r="M651" i="2"/>
  <c r="M652" i="2"/>
  <c r="M653" i="2"/>
  <c r="M654" i="2"/>
  <c r="M655" i="2"/>
  <c r="M657" i="2"/>
  <c r="M658" i="2"/>
  <c r="M659" i="2"/>
  <c r="M660" i="2"/>
  <c r="M661" i="2"/>
  <c r="M663" i="2"/>
  <c r="M664" i="2"/>
  <c r="M665" i="2"/>
  <c r="M666" i="2"/>
  <c r="M667" i="2"/>
  <c r="M669" i="2"/>
  <c r="M670" i="2"/>
  <c r="M671" i="2"/>
  <c r="M672" i="2"/>
  <c r="M673" i="2"/>
  <c r="M675" i="2"/>
  <c r="M676" i="2"/>
  <c r="M677" i="2"/>
  <c r="M678" i="2"/>
  <c r="M679" i="2"/>
  <c r="M681" i="2"/>
  <c r="M682" i="2"/>
  <c r="M683" i="2"/>
  <c r="M684" i="2"/>
  <c r="M685" i="2"/>
  <c r="M687" i="2"/>
  <c r="M688" i="2"/>
  <c r="M689" i="2"/>
  <c r="M690" i="2"/>
  <c r="M691" i="2"/>
  <c r="M693" i="2"/>
  <c r="M694" i="2"/>
  <c r="M695" i="2"/>
  <c r="M696" i="2"/>
  <c r="M697" i="2"/>
  <c r="M699" i="2"/>
  <c r="M700" i="2"/>
  <c r="M701" i="2"/>
  <c r="M702" i="2"/>
  <c r="M703" i="2"/>
  <c r="M705" i="2"/>
  <c r="M706" i="2"/>
  <c r="M707" i="2"/>
  <c r="M708" i="2"/>
  <c r="M709" i="2"/>
  <c r="M711" i="2"/>
  <c r="M712" i="2"/>
  <c r="M713" i="2"/>
  <c r="M714" i="2"/>
  <c r="M715" i="2"/>
  <c r="M717" i="2"/>
  <c r="M718" i="2"/>
  <c r="M719" i="2"/>
  <c r="M720" i="2"/>
  <c r="M721" i="2"/>
  <c r="M723" i="2"/>
  <c r="M724" i="2"/>
  <c r="M725" i="2"/>
  <c r="M726" i="2"/>
  <c r="M727" i="2"/>
  <c r="M729" i="2"/>
  <c r="M730" i="2"/>
  <c r="M731" i="2"/>
  <c r="M732" i="2"/>
  <c r="M733" i="2"/>
  <c r="M735" i="2"/>
  <c r="M736" i="2"/>
  <c r="M737" i="2"/>
  <c r="M738" i="2"/>
  <c r="M739" i="2"/>
  <c r="M741" i="2"/>
  <c r="M742" i="2"/>
  <c r="M743" i="2"/>
  <c r="M744" i="2"/>
  <c r="M745" i="2"/>
  <c r="M747" i="2"/>
  <c r="M748" i="2"/>
  <c r="M749" i="2"/>
  <c r="M750" i="2"/>
  <c r="M751" i="2"/>
  <c r="M753" i="2"/>
  <c r="M754" i="2"/>
  <c r="M755" i="2"/>
  <c r="M756" i="2"/>
  <c r="M757" i="2"/>
  <c r="M759" i="2"/>
  <c r="M760" i="2"/>
  <c r="M761" i="2"/>
  <c r="M762" i="2"/>
  <c r="M763" i="2"/>
  <c r="M765" i="2"/>
  <c r="M766" i="2"/>
  <c r="M767" i="2"/>
  <c r="M768" i="2"/>
  <c r="M769" i="2"/>
  <c r="M771" i="2"/>
  <c r="M772" i="2"/>
  <c r="M773" i="2"/>
  <c r="M774" i="2"/>
  <c r="M775" i="2"/>
  <c r="M777" i="2"/>
  <c r="M778" i="2"/>
  <c r="M779" i="2"/>
  <c r="M780" i="2"/>
  <c r="M781" i="2"/>
  <c r="M784" i="2" l="1"/>
  <c r="M782" i="2"/>
  <c r="M783" i="2"/>
  <c r="P171" i="2"/>
  <c r="O172" i="2"/>
  <c r="N17" i="2" l="1"/>
  <c r="N18" i="2"/>
  <c r="N19" i="2"/>
  <c r="N21" i="2"/>
  <c r="N22" i="2"/>
  <c r="N23" i="2"/>
  <c r="N24" i="2"/>
  <c r="N25" i="2"/>
  <c r="N27" i="2"/>
  <c r="N28" i="2"/>
  <c r="N29" i="2"/>
  <c r="N30" i="2"/>
  <c r="N31" i="2"/>
  <c r="N33" i="2"/>
  <c r="N34" i="2"/>
  <c r="N35" i="2"/>
  <c r="N36" i="2"/>
  <c r="N37" i="2"/>
  <c r="N39" i="2"/>
  <c r="N40" i="2"/>
  <c r="N41" i="2"/>
  <c r="N42" i="2"/>
  <c r="N43" i="2"/>
  <c r="N45" i="2"/>
  <c r="N46" i="2"/>
  <c r="N47" i="2"/>
  <c r="N48" i="2"/>
  <c r="N49" i="2"/>
  <c r="N51" i="2"/>
  <c r="N52" i="2"/>
  <c r="N53" i="2"/>
  <c r="N54" i="2"/>
  <c r="N55" i="2"/>
  <c r="N57" i="2"/>
  <c r="N58" i="2"/>
  <c r="N59" i="2"/>
  <c r="N60" i="2"/>
  <c r="N61" i="2"/>
  <c r="N63" i="2"/>
  <c r="N64" i="2"/>
  <c r="N65" i="2"/>
  <c r="N66" i="2"/>
  <c r="N67" i="2"/>
  <c r="N69" i="2"/>
  <c r="N70" i="2"/>
  <c r="N71" i="2"/>
  <c r="N72" i="2"/>
  <c r="N73" i="2"/>
  <c r="N75" i="2"/>
  <c r="N76" i="2"/>
  <c r="N77" i="2"/>
  <c r="N78" i="2"/>
  <c r="N79" i="2"/>
  <c r="N81" i="2"/>
  <c r="N82" i="2"/>
  <c r="N83" i="2"/>
  <c r="N84" i="2"/>
  <c r="N85" i="2"/>
  <c r="N87" i="2"/>
  <c r="N88" i="2"/>
  <c r="N89" i="2"/>
  <c r="N90" i="2"/>
  <c r="N91" i="2"/>
  <c r="N93" i="2"/>
  <c r="N94" i="2"/>
  <c r="N95" i="2"/>
  <c r="N96" i="2"/>
  <c r="N97" i="2"/>
  <c r="N99" i="2"/>
  <c r="N100" i="2"/>
  <c r="N101" i="2"/>
  <c r="N102" i="2"/>
  <c r="N103" i="2"/>
  <c r="N105" i="2"/>
  <c r="N106" i="2"/>
  <c r="N107" i="2"/>
  <c r="N108" i="2"/>
  <c r="N109" i="2"/>
  <c r="N111" i="2"/>
  <c r="N112" i="2"/>
  <c r="N113" i="2"/>
  <c r="N114" i="2"/>
  <c r="N115" i="2"/>
  <c r="N117" i="2"/>
  <c r="N118" i="2"/>
  <c r="N119" i="2"/>
  <c r="N120" i="2"/>
  <c r="N121" i="2"/>
  <c r="N123" i="2"/>
  <c r="N124" i="2"/>
  <c r="N125" i="2"/>
  <c r="N126" i="2"/>
  <c r="N127" i="2"/>
  <c r="N129" i="2"/>
  <c r="N130" i="2"/>
  <c r="N131" i="2"/>
  <c r="N132" i="2"/>
  <c r="N133" i="2"/>
  <c r="N135" i="2"/>
  <c r="N136" i="2"/>
  <c r="N137" i="2"/>
  <c r="N138" i="2"/>
  <c r="N139" i="2"/>
  <c r="N141" i="2"/>
  <c r="N142" i="2"/>
  <c r="N143" i="2"/>
  <c r="N144" i="2"/>
  <c r="N145" i="2"/>
  <c r="N147" i="2"/>
  <c r="N148" i="2"/>
  <c r="N149" i="2"/>
  <c r="N150" i="2"/>
  <c r="N151" i="2"/>
  <c r="N153" i="2"/>
  <c r="N154" i="2"/>
  <c r="N155" i="2"/>
  <c r="N156" i="2"/>
  <c r="N157" i="2"/>
  <c r="N159" i="2"/>
  <c r="N160" i="2"/>
  <c r="N161" i="2"/>
  <c r="N162" i="2"/>
  <c r="N163" i="2"/>
  <c r="N165" i="2"/>
  <c r="N166" i="2"/>
  <c r="N167" i="2"/>
  <c r="N168" i="2"/>
  <c r="N169" i="2"/>
  <c r="N171" i="2"/>
  <c r="N172" i="2"/>
  <c r="N173" i="2"/>
  <c r="N174" i="2"/>
  <c r="N175" i="2"/>
  <c r="N177" i="2"/>
  <c r="N178" i="2"/>
  <c r="N179" i="2"/>
  <c r="N180" i="2"/>
  <c r="N181" i="2"/>
  <c r="N183" i="2"/>
  <c r="N184" i="2"/>
  <c r="N185" i="2"/>
  <c r="N186" i="2"/>
  <c r="N187" i="2"/>
  <c r="N189" i="2"/>
  <c r="N190" i="2"/>
  <c r="N191" i="2"/>
  <c r="N192" i="2"/>
  <c r="N193" i="2"/>
  <c r="N195" i="2"/>
  <c r="N196" i="2"/>
  <c r="N197" i="2"/>
  <c r="N198" i="2"/>
  <c r="N199" i="2"/>
  <c r="N201" i="2"/>
  <c r="N202" i="2"/>
  <c r="N203" i="2"/>
  <c r="N204" i="2"/>
  <c r="N205" i="2"/>
  <c r="N207" i="2"/>
  <c r="N208" i="2"/>
  <c r="N209" i="2"/>
  <c r="N210" i="2"/>
  <c r="N211" i="2"/>
  <c r="N213" i="2"/>
  <c r="N214" i="2"/>
  <c r="N215" i="2"/>
  <c r="N216" i="2"/>
  <c r="N217" i="2"/>
  <c r="N219" i="2"/>
  <c r="N220" i="2"/>
  <c r="N221" i="2"/>
  <c r="N222" i="2"/>
  <c r="N223" i="2"/>
  <c r="N225" i="2"/>
  <c r="N226" i="2"/>
  <c r="N227" i="2"/>
  <c r="N228" i="2"/>
  <c r="N229" i="2"/>
  <c r="N231" i="2"/>
  <c r="N232" i="2"/>
  <c r="N233" i="2"/>
  <c r="N234" i="2"/>
  <c r="N235" i="2"/>
  <c r="N237" i="2"/>
  <c r="N238" i="2"/>
  <c r="N239" i="2"/>
  <c r="N240" i="2"/>
  <c r="N241" i="2"/>
  <c r="N243" i="2"/>
  <c r="N244" i="2"/>
  <c r="N245" i="2"/>
  <c r="N246" i="2"/>
  <c r="N247" i="2"/>
  <c r="N249" i="2"/>
  <c r="N250" i="2"/>
  <c r="N251" i="2"/>
  <c r="N252" i="2"/>
  <c r="N253" i="2"/>
  <c r="N255" i="2"/>
  <c r="N256" i="2"/>
  <c r="N257" i="2"/>
  <c r="N258" i="2"/>
  <c r="N259" i="2"/>
  <c r="N261" i="2"/>
  <c r="N262" i="2"/>
  <c r="N263" i="2"/>
  <c r="N264" i="2"/>
  <c r="N265" i="2"/>
  <c r="N267" i="2"/>
  <c r="N268" i="2"/>
  <c r="N269" i="2"/>
  <c r="N270" i="2"/>
  <c r="N271" i="2"/>
  <c r="N273" i="2"/>
  <c r="N274" i="2"/>
  <c r="N275" i="2"/>
  <c r="N276" i="2"/>
  <c r="N277" i="2"/>
  <c r="N279" i="2"/>
  <c r="N280" i="2"/>
  <c r="N281" i="2"/>
  <c r="N282" i="2"/>
  <c r="N283" i="2"/>
  <c r="N285" i="2"/>
  <c r="N286" i="2"/>
  <c r="N287" i="2"/>
  <c r="N288" i="2"/>
  <c r="N289" i="2"/>
  <c r="N291" i="2"/>
  <c r="N292" i="2"/>
  <c r="N293" i="2"/>
  <c r="N294" i="2"/>
  <c r="N295" i="2"/>
  <c r="N297" i="2"/>
  <c r="N298" i="2"/>
  <c r="N299" i="2"/>
  <c r="N300" i="2"/>
  <c r="N301" i="2"/>
  <c r="N303" i="2"/>
  <c r="N304" i="2"/>
  <c r="N305" i="2"/>
  <c r="N306" i="2"/>
  <c r="N307" i="2"/>
  <c r="N309" i="2"/>
  <c r="N310" i="2"/>
  <c r="N311" i="2"/>
  <c r="N312" i="2"/>
  <c r="N313" i="2"/>
  <c r="N315" i="2"/>
  <c r="N316" i="2"/>
  <c r="N317" i="2"/>
  <c r="N318" i="2"/>
  <c r="N319" i="2"/>
  <c r="N321" i="2"/>
  <c r="N322" i="2"/>
  <c r="N323" i="2"/>
  <c r="N324" i="2"/>
  <c r="N325" i="2"/>
  <c r="N327" i="2"/>
  <c r="N328" i="2"/>
  <c r="N329" i="2"/>
  <c r="N330" i="2"/>
  <c r="N331" i="2"/>
  <c r="N333" i="2"/>
  <c r="N334" i="2"/>
  <c r="N335" i="2"/>
  <c r="N336" i="2"/>
  <c r="N337" i="2"/>
  <c r="N339" i="2"/>
  <c r="N340" i="2"/>
  <c r="N341" i="2"/>
  <c r="N342" i="2"/>
  <c r="N343" i="2"/>
  <c r="N345" i="2"/>
  <c r="N346" i="2"/>
  <c r="N347" i="2"/>
  <c r="N348" i="2"/>
  <c r="N349" i="2"/>
  <c r="N351" i="2"/>
  <c r="N352" i="2"/>
  <c r="N353" i="2"/>
  <c r="N354" i="2"/>
  <c r="N355" i="2"/>
  <c r="N357" i="2"/>
  <c r="N358" i="2"/>
  <c r="N359" i="2"/>
  <c r="N360" i="2"/>
  <c r="N361" i="2"/>
  <c r="N363" i="2"/>
  <c r="N364" i="2"/>
  <c r="N365" i="2"/>
  <c r="N366" i="2"/>
  <c r="N367" i="2"/>
  <c r="N369" i="2"/>
  <c r="N370" i="2"/>
  <c r="N371" i="2"/>
  <c r="N372" i="2"/>
  <c r="N373" i="2"/>
  <c r="N375" i="2"/>
  <c r="N376" i="2"/>
  <c r="N377" i="2"/>
  <c r="N378" i="2"/>
  <c r="N379" i="2"/>
  <c r="N381" i="2"/>
  <c r="N382" i="2"/>
  <c r="N383" i="2"/>
  <c r="N384" i="2"/>
  <c r="N385" i="2"/>
  <c r="N387" i="2"/>
  <c r="N388" i="2"/>
  <c r="N389" i="2"/>
  <c r="N390" i="2"/>
  <c r="N391" i="2"/>
  <c r="N393" i="2"/>
  <c r="N394" i="2"/>
  <c r="N395" i="2"/>
  <c r="N396" i="2"/>
  <c r="N397" i="2"/>
  <c r="N399" i="2"/>
  <c r="N400" i="2"/>
  <c r="N401" i="2"/>
  <c r="N402" i="2"/>
  <c r="N403" i="2"/>
  <c r="N405" i="2"/>
  <c r="N406" i="2"/>
  <c r="N407" i="2"/>
  <c r="N408" i="2"/>
  <c r="N409" i="2"/>
  <c r="N411" i="2"/>
  <c r="N412" i="2"/>
  <c r="N413" i="2"/>
  <c r="N414" i="2"/>
  <c r="N415" i="2"/>
  <c r="N417" i="2"/>
  <c r="N418" i="2"/>
  <c r="N419" i="2"/>
  <c r="N420" i="2"/>
  <c r="N421" i="2"/>
  <c r="N423" i="2"/>
  <c r="N424" i="2"/>
  <c r="N425" i="2"/>
  <c r="N426" i="2"/>
  <c r="N427" i="2"/>
  <c r="N429" i="2"/>
  <c r="N430" i="2"/>
  <c r="N431" i="2"/>
  <c r="N432" i="2"/>
  <c r="N433" i="2"/>
  <c r="N435" i="2"/>
  <c r="N436" i="2"/>
  <c r="N437" i="2"/>
  <c r="N438" i="2"/>
  <c r="N439" i="2"/>
  <c r="N441" i="2"/>
  <c r="N442" i="2"/>
  <c r="N443" i="2"/>
  <c r="N444" i="2"/>
  <c r="N445" i="2"/>
  <c r="N447" i="2"/>
  <c r="N448" i="2"/>
  <c r="N449" i="2"/>
  <c r="N450" i="2"/>
  <c r="N451" i="2"/>
  <c r="N453" i="2"/>
  <c r="N454" i="2"/>
  <c r="N455" i="2"/>
  <c r="N456" i="2"/>
  <c r="N457" i="2"/>
  <c r="N459" i="2"/>
  <c r="N460" i="2"/>
  <c r="N461" i="2"/>
  <c r="N462" i="2"/>
  <c r="N463" i="2"/>
  <c r="N465" i="2"/>
  <c r="N466" i="2"/>
  <c r="N467" i="2"/>
  <c r="N468" i="2"/>
  <c r="N469" i="2"/>
  <c r="N471" i="2"/>
  <c r="N472" i="2"/>
  <c r="N473" i="2"/>
  <c r="N474" i="2"/>
  <c r="N475" i="2"/>
  <c r="N477" i="2"/>
  <c r="N478" i="2"/>
  <c r="N479" i="2"/>
  <c r="N480" i="2"/>
  <c r="N481" i="2"/>
  <c r="N483" i="2"/>
  <c r="N484" i="2"/>
  <c r="N485" i="2"/>
  <c r="N486" i="2"/>
  <c r="N487" i="2"/>
  <c r="N489" i="2"/>
  <c r="N490" i="2"/>
  <c r="N491" i="2"/>
  <c r="N492" i="2"/>
  <c r="N493" i="2"/>
  <c r="N495" i="2"/>
  <c r="N496" i="2"/>
  <c r="N497" i="2"/>
  <c r="N498" i="2"/>
  <c r="N499" i="2"/>
  <c r="N501" i="2"/>
  <c r="N502" i="2"/>
  <c r="N503" i="2"/>
  <c r="N504" i="2"/>
  <c r="N505" i="2"/>
  <c r="N507" i="2"/>
  <c r="N508" i="2"/>
  <c r="N509" i="2"/>
  <c r="N510" i="2"/>
  <c r="N511" i="2"/>
  <c r="N513" i="2"/>
  <c r="N514" i="2"/>
  <c r="N515" i="2"/>
  <c r="N516" i="2"/>
  <c r="N517" i="2"/>
  <c r="N519" i="2"/>
  <c r="N520" i="2"/>
  <c r="N521" i="2"/>
  <c r="N522" i="2"/>
  <c r="N523" i="2"/>
  <c r="N525" i="2"/>
  <c r="N526" i="2"/>
  <c r="N527" i="2"/>
  <c r="N528" i="2"/>
  <c r="N529" i="2"/>
  <c r="N531" i="2"/>
  <c r="N532" i="2"/>
  <c r="N533" i="2"/>
  <c r="N534" i="2"/>
  <c r="N535" i="2"/>
  <c r="N537" i="2"/>
  <c r="N538" i="2"/>
  <c r="N539" i="2"/>
  <c r="N540" i="2"/>
  <c r="N541" i="2"/>
  <c r="N543" i="2"/>
  <c r="N544" i="2"/>
  <c r="N545" i="2"/>
  <c r="N546" i="2"/>
  <c r="N547" i="2"/>
  <c r="N549" i="2"/>
  <c r="N550" i="2"/>
  <c r="N551" i="2"/>
  <c r="N552" i="2"/>
  <c r="N553" i="2"/>
  <c r="N555" i="2"/>
  <c r="N556" i="2"/>
  <c r="N557" i="2"/>
  <c r="N558" i="2"/>
  <c r="N559" i="2"/>
  <c r="N561" i="2"/>
  <c r="N562" i="2"/>
  <c r="N563" i="2"/>
  <c r="N564" i="2"/>
  <c r="N565" i="2"/>
  <c r="N567" i="2"/>
  <c r="N568" i="2"/>
  <c r="N569" i="2"/>
  <c r="N570" i="2"/>
  <c r="N571" i="2"/>
  <c r="N573" i="2"/>
  <c r="N574" i="2"/>
  <c r="N575" i="2"/>
  <c r="N576" i="2"/>
  <c r="N577" i="2"/>
  <c r="N579" i="2"/>
  <c r="N580" i="2"/>
  <c r="N581" i="2"/>
  <c r="N582" i="2"/>
  <c r="N583" i="2"/>
  <c r="N585" i="2"/>
  <c r="N586" i="2"/>
  <c r="N587" i="2"/>
  <c r="N588" i="2"/>
  <c r="N589" i="2"/>
  <c r="N591" i="2"/>
  <c r="N592" i="2"/>
  <c r="N593" i="2"/>
  <c r="N594" i="2"/>
  <c r="N595" i="2"/>
  <c r="N597" i="2"/>
  <c r="N598" i="2"/>
  <c r="N599" i="2"/>
  <c r="N600" i="2"/>
  <c r="N601" i="2"/>
  <c r="N603" i="2"/>
  <c r="N604" i="2"/>
  <c r="N605" i="2"/>
  <c r="N606" i="2"/>
  <c r="N607" i="2"/>
  <c r="N609" i="2"/>
  <c r="N610" i="2"/>
  <c r="N611" i="2"/>
  <c r="N612" i="2"/>
  <c r="N613" i="2"/>
  <c r="N615" i="2"/>
  <c r="N616" i="2"/>
  <c r="N617" i="2"/>
  <c r="N618" i="2"/>
  <c r="N619" i="2"/>
  <c r="N621" i="2"/>
  <c r="N622" i="2"/>
  <c r="N623" i="2"/>
  <c r="N624" i="2"/>
  <c r="N625" i="2"/>
  <c r="N627" i="2"/>
  <c r="N628" i="2"/>
  <c r="N629" i="2"/>
  <c r="N630" i="2"/>
  <c r="N631" i="2"/>
  <c r="N633" i="2"/>
  <c r="N634" i="2"/>
  <c r="N635" i="2"/>
  <c r="N636" i="2"/>
  <c r="N637" i="2"/>
  <c r="N639" i="2"/>
  <c r="N640" i="2"/>
  <c r="N641" i="2"/>
  <c r="N642" i="2"/>
  <c r="N643" i="2"/>
  <c r="N645" i="2"/>
  <c r="N646" i="2"/>
  <c r="N647" i="2"/>
  <c r="N648" i="2"/>
  <c r="N649" i="2"/>
  <c r="N651" i="2"/>
  <c r="N652" i="2"/>
  <c r="N653" i="2"/>
  <c r="N654" i="2"/>
  <c r="N655" i="2"/>
  <c r="N657" i="2"/>
  <c r="N658" i="2"/>
  <c r="N659" i="2"/>
  <c r="N660" i="2"/>
  <c r="N661" i="2"/>
  <c r="N663" i="2"/>
  <c r="N664" i="2"/>
  <c r="N665" i="2"/>
  <c r="N666" i="2"/>
  <c r="N667" i="2"/>
  <c r="N669" i="2"/>
  <c r="N670" i="2"/>
  <c r="N671" i="2"/>
  <c r="N672" i="2"/>
  <c r="N673" i="2"/>
  <c r="N675" i="2"/>
  <c r="N676" i="2"/>
  <c r="N677" i="2"/>
  <c r="N678" i="2"/>
  <c r="N679" i="2"/>
  <c r="N681" i="2"/>
  <c r="N682" i="2"/>
  <c r="N683" i="2"/>
  <c r="N684" i="2"/>
  <c r="N685" i="2"/>
  <c r="N687" i="2"/>
  <c r="N688" i="2"/>
  <c r="N689" i="2"/>
  <c r="N690" i="2"/>
  <c r="N691" i="2"/>
  <c r="N693" i="2"/>
  <c r="N694" i="2"/>
  <c r="N695" i="2"/>
  <c r="N696" i="2"/>
  <c r="N697" i="2"/>
  <c r="N699" i="2"/>
  <c r="N700" i="2"/>
  <c r="N701" i="2"/>
  <c r="N702" i="2"/>
  <c r="N703" i="2"/>
  <c r="N705" i="2"/>
  <c r="N706" i="2"/>
  <c r="N707" i="2"/>
  <c r="N708" i="2"/>
  <c r="N709" i="2"/>
  <c r="N711" i="2"/>
  <c r="N712" i="2"/>
  <c r="N713" i="2"/>
  <c r="N714" i="2"/>
  <c r="N715" i="2"/>
  <c r="N717" i="2"/>
  <c r="N718" i="2"/>
  <c r="N719" i="2"/>
  <c r="N720" i="2"/>
  <c r="N721" i="2"/>
  <c r="N723" i="2"/>
  <c r="N724" i="2"/>
  <c r="N725" i="2"/>
  <c r="N726" i="2"/>
  <c r="N727" i="2"/>
  <c r="N729" i="2"/>
  <c r="N730" i="2"/>
  <c r="N731" i="2"/>
  <c r="N732" i="2"/>
  <c r="N733" i="2"/>
  <c r="N735" i="2"/>
  <c r="N736" i="2"/>
  <c r="N737" i="2"/>
  <c r="N738" i="2"/>
  <c r="N739" i="2"/>
  <c r="N741" i="2"/>
  <c r="N742" i="2"/>
  <c r="N743" i="2"/>
  <c r="N744" i="2"/>
  <c r="N745" i="2"/>
  <c r="N747" i="2"/>
  <c r="N748" i="2"/>
  <c r="N749" i="2"/>
  <c r="N750" i="2"/>
  <c r="N751" i="2"/>
  <c r="N753" i="2"/>
  <c r="N754" i="2"/>
  <c r="N755" i="2"/>
  <c r="N756" i="2"/>
  <c r="N757" i="2"/>
  <c r="N759" i="2"/>
  <c r="N760" i="2"/>
  <c r="N761" i="2"/>
  <c r="N762" i="2"/>
  <c r="N763" i="2"/>
  <c r="N765" i="2"/>
  <c r="N766" i="2"/>
  <c r="N767" i="2"/>
  <c r="N768" i="2"/>
  <c r="N769" i="2"/>
  <c r="N771" i="2"/>
  <c r="N772" i="2"/>
  <c r="N773" i="2"/>
  <c r="N774" i="2"/>
  <c r="N775" i="2"/>
  <c r="N777" i="2"/>
  <c r="N778" i="2"/>
  <c r="N779" i="2"/>
  <c r="N780" i="2"/>
  <c r="N781" i="2"/>
  <c r="N4" i="2"/>
  <c r="N5" i="2"/>
  <c r="N6" i="2"/>
  <c r="N7" i="2"/>
  <c r="N9" i="2"/>
  <c r="N10" i="2"/>
  <c r="N11" i="2"/>
  <c r="N12" i="2"/>
  <c r="N13" i="2"/>
  <c r="N15" i="2"/>
  <c r="N16" i="2"/>
  <c r="N3" i="2"/>
  <c r="P22" i="2" l="1"/>
  <c r="P23" i="2"/>
  <c r="P24" i="2"/>
  <c r="P25" i="2"/>
  <c r="P27" i="2"/>
  <c r="P28" i="2"/>
  <c r="P29" i="2"/>
  <c r="P30" i="2"/>
  <c r="P31" i="2"/>
  <c r="P33" i="2"/>
  <c r="P34" i="2"/>
  <c r="P35" i="2"/>
  <c r="P36" i="2"/>
  <c r="P37" i="2"/>
  <c r="P39" i="2"/>
  <c r="P40" i="2"/>
  <c r="P41" i="2"/>
  <c r="P42" i="2"/>
  <c r="P43" i="2"/>
  <c r="P45" i="2"/>
  <c r="P46" i="2"/>
  <c r="P47" i="2"/>
  <c r="P48" i="2"/>
  <c r="P49" i="2"/>
  <c r="P51" i="2"/>
  <c r="P52" i="2"/>
  <c r="P53" i="2"/>
  <c r="P54" i="2"/>
  <c r="P55" i="2"/>
  <c r="P57" i="2"/>
  <c r="P58" i="2"/>
  <c r="P59" i="2"/>
  <c r="P60" i="2"/>
  <c r="P61" i="2"/>
  <c r="P63" i="2"/>
  <c r="P64" i="2"/>
  <c r="P65" i="2"/>
  <c r="P66" i="2"/>
  <c r="P67" i="2"/>
  <c r="P69" i="2"/>
  <c r="P70" i="2"/>
  <c r="P71" i="2"/>
  <c r="P72" i="2"/>
  <c r="P73" i="2"/>
  <c r="P75" i="2"/>
  <c r="P76" i="2"/>
  <c r="P77" i="2"/>
  <c r="P78" i="2"/>
  <c r="P79" i="2"/>
  <c r="P81" i="2"/>
  <c r="P82" i="2"/>
  <c r="P83" i="2"/>
  <c r="P84" i="2"/>
  <c r="P85" i="2"/>
  <c r="P87" i="2"/>
  <c r="P88" i="2"/>
  <c r="P89" i="2"/>
  <c r="P90" i="2"/>
  <c r="P91" i="2"/>
  <c r="P93" i="2"/>
  <c r="P94" i="2"/>
  <c r="P95" i="2"/>
  <c r="P96" i="2"/>
  <c r="P97" i="2"/>
  <c r="P99" i="2"/>
  <c r="P100" i="2"/>
  <c r="P101" i="2"/>
  <c r="P102" i="2"/>
  <c r="P103" i="2"/>
  <c r="P105" i="2"/>
  <c r="P106" i="2"/>
  <c r="P107" i="2"/>
  <c r="P108" i="2"/>
  <c r="P109" i="2"/>
  <c r="P111" i="2"/>
  <c r="P112" i="2"/>
  <c r="P113" i="2"/>
  <c r="P114" i="2"/>
  <c r="P115" i="2"/>
  <c r="P117" i="2"/>
  <c r="P118" i="2"/>
  <c r="P119" i="2"/>
  <c r="P120" i="2"/>
  <c r="P121" i="2"/>
  <c r="P123" i="2"/>
  <c r="P124" i="2"/>
  <c r="P125" i="2"/>
  <c r="P126" i="2"/>
  <c r="P127" i="2"/>
  <c r="P129" i="2"/>
  <c r="P130" i="2"/>
  <c r="P131" i="2"/>
  <c r="P132" i="2"/>
  <c r="P133" i="2"/>
  <c r="P135" i="2"/>
  <c r="P136" i="2"/>
  <c r="P137" i="2"/>
  <c r="P138" i="2"/>
  <c r="P139" i="2"/>
  <c r="P141" i="2"/>
  <c r="P142" i="2"/>
  <c r="P143" i="2"/>
  <c r="P144" i="2"/>
  <c r="P145" i="2"/>
  <c r="P147" i="2"/>
  <c r="P148" i="2"/>
  <c r="P149" i="2"/>
  <c r="P150" i="2"/>
  <c r="P151" i="2"/>
  <c r="P153" i="2"/>
  <c r="P154" i="2"/>
  <c r="P155" i="2"/>
  <c r="P156" i="2"/>
  <c r="P157" i="2"/>
  <c r="P159" i="2"/>
  <c r="P160" i="2"/>
  <c r="P161" i="2"/>
  <c r="P162" i="2"/>
  <c r="P163" i="2"/>
  <c r="P165" i="2"/>
  <c r="P166" i="2"/>
  <c r="P167" i="2"/>
  <c r="P168" i="2"/>
  <c r="P169" i="2"/>
  <c r="P172" i="2"/>
  <c r="P173" i="2"/>
  <c r="P174" i="2"/>
  <c r="P175" i="2"/>
  <c r="P177" i="2"/>
  <c r="P178" i="2"/>
  <c r="P179" i="2"/>
  <c r="P180" i="2"/>
  <c r="P181" i="2"/>
  <c r="P183" i="2"/>
  <c r="P184" i="2"/>
  <c r="P185" i="2"/>
  <c r="P186" i="2"/>
  <c r="P187" i="2"/>
  <c r="P189" i="2"/>
  <c r="P190" i="2"/>
  <c r="P191" i="2"/>
  <c r="P192" i="2"/>
  <c r="P193" i="2"/>
  <c r="P195" i="2"/>
  <c r="P196" i="2"/>
  <c r="P197" i="2"/>
  <c r="P198" i="2"/>
  <c r="P199" i="2"/>
  <c r="P201" i="2"/>
  <c r="P202" i="2"/>
  <c r="P203" i="2"/>
  <c r="P204" i="2"/>
  <c r="P205" i="2"/>
  <c r="P207" i="2"/>
  <c r="P208" i="2"/>
  <c r="P209" i="2"/>
  <c r="P210" i="2"/>
  <c r="P211" i="2"/>
  <c r="P213" i="2"/>
  <c r="P214" i="2"/>
  <c r="P215" i="2"/>
  <c r="P216" i="2"/>
  <c r="P217" i="2"/>
  <c r="P219" i="2"/>
  <c r="P220" i="2"/>
  <c r="P221" i="2"/>
  <c r="P222" i="2"/>
  <c r="P223" i="2"/>
  <c r="P225" i="2"/>
  <c r="P226" i="2"/>
  <c r="P227" i="2"/>
  <c r="P228" i="2"/>
  <c r="P229" i="2"/>
  <c r="P231" i="2"/>
  <c r="P232" i="2"/>
  <c r="P233" i="2"/>
  <c r="P234" i="2"/>
  <c r="P235" i="2"/>
  <c r="P237" i="2"/>
  <c r="P238" i="2"/>
  <c r="P239" i="2"/>
  <c r="P240" i="2"/>
  <c r="P241" i="2"/>
  <c r="P243" i="2"/>
  <c r="P244" i="2"/>
  <c r="P245" i="2"/>
  <c r="P246" i="2"/>
  <c r="P247" i="2"/>
  <c r="P249" i="2"/>
  <c r="P250" i="2"/>
  <c r="P251" i="2"/>
  <c r="P252" i="2"/>
  <c r="P253" i="2"/>
  <c r="P255" i="2"/>
  <c r="P256" i="2"/>
  <c r="P257" i="2"/>
  <c r="P258" i="2"/>
  <c r="P259" i="2"/>
  <c r="P261" i="2"/>
  <c r="P262" i="2"/>
  <c r="P263" i="2"/>
  <c r="P264" i="2"/>
  <c r="P265" i="2"/>
  <c r="P267" i="2"/>
  <c r="P268" i="2"/>
  <c r="P269" i="2"/>
  <c r="P270" i="2"/>
  <c r="P271" i="2"/>
  <c r="P273" i="2"/>
  <c r="P274" i="2"/>
  <c r="P275" i="2"/>
  <c r="P276" i="2"/>
  <c r="P277" i="2"/>
  <c r="P279" i="2"/>
  <c r="P280" i="2"/>
  <c r="P281" i="2"/>
  <c r="P282" i="2"/>
  <c r="P283" i="2"/>
  <c r="P285" i="2"/>
  <c r="P286" i="2"/>
  <c r="P287" i="2"/>
  <c r="P288" i="2"/>
  <c r="P289" i="2"/>
  <c r="P291" i="2"/>
  <c r="P292" i="2"/>
  <c r="P293" i="2"/>
  <c r="P294" i="2"/>
  <c r="P295" i="2"/>
  <c r="P297" i="2"/>
  <c r="P298" i="2"/>
  <c r="P299" i="2"/>
  <c r="P300" i="2"/>
  <c r="P301" i="2"/>
  <c r="P303" i="2"/>
  <c r="P304" i="2"/>
  <c r="P305" i="2"/>
  <c r="P306" i="2"/>
  <c r="P307" i="2"/>
  <c r="P309" i="2"/>
  <c r="P310" i="2"/>
  <c r="P311" i="2"/>
  <c r="P312" i="2"/>
  <c r="P313" i="2"/>
  <c r="P315" i="2"/>
  <c r="P316" i="2"/>
  <c r="P317" i="2"/>
  <c r="P318" i="2"/>
  <c r="P319" i="2"/>
  <c r="P321" i="2"/>
  <c r="P322" i="2"/>
  <c r="P323" i="2"/>
  <c r="P324" i="2"/>
  <c r="P325" i="2"/>
  <c r="P327" i="2"/>
  <c r="P328" i="2"/>
  <c r="P329" i="2"/>
  <c r="P330" i="2"/>
  <c r="P331" i="2"/>
  <c r="P333" i="2"/>
  <c r="P334" i="2"/>
  <c r="P335" i="2"/>
  <c r="P336" i="2"/>
  <c r="P337" i="2"/>
  <c r="P339" i="2"/>
  <c r="P340" i="2"/>
  <c r="P341" i="2"/>
  <c r="P342" i="2"/>
  <c r="P343" i="2"/>
  <c r="P345" i="2"/>
  <c r="P346" i="2"/>
  <c r="P347" i="2"/>
  <c r="P348" i="2"/>
  <c r="P349" i="2"/>
  <c r="P351" i="2"/>
  <c r="P352" i="2"/>
  <c r="P353" i="2"/>
  <c r="P354" i="2"/>
  <c r="P355" i="2"/>
  <c r="P357" i="2"/>
  <c r="P358" i="2"/>
  <c r="P359" i="2"/>
  <c r="P360" i="2"/>
  <c r="P361" i="2"/>
  <c r="P363" i="2"/>
  <c r="P364" i="2"/>
  <c r="P365" i="2"/>
  <c r="P366" i="2"/>
  <c r="P367" i="2"/>
  <c r="P369" i="2"/>
  <c r="P370" i="2"/>
  <c r="P371" i="2"/>
  <c r="P372" i="2"/>
  <c r="P373" i="2"/>
  <c r="P375" i="2"/>
  <c r="P376" i="2"/>
  <c r="P377" i="2"/>
  <c r="P378" i="2"/>
  <c r="P379" i="2"/>
  <c r="P381" i="2"/>
  <c r="P382" i="2"/>
  <c r="P383" i="2"/>
  <c r="P384" i="2"/>
  <c r="P385" i="2"/>
  <c r="P387" i="2"/>
  <c r="P388" i="2"/>
  <c r="P389" i="2"/>
  <c r="P390" i="2"/>
  <c r="P391" i="2"/>
  <c r="P393" i="2"/>
  <c r="P394" i="2"/>
  <c r="P395" i="2"/>
  <c r="P396" i="2"/>
  <c r="P397" i="2"/>
  <c r="P399" i="2"/>
  <c r="P400" i="2"/>
  <c r="P401" i="2"/>
  <c r="P402" i="2"/>
  <c r="P403" i="2"/>
  <c r="P405" i="2"/>
  <c r="P406" i="2"/>
  <c r="P407" i="2"/>
  <c r="P408" i="2"/>
  <c r="P409" i="2"/>
  <c r="P411" i="2"/>
  <c r="P412" i="2"/>
  <c r="P413" i="2"/>
  <c r="P414" i="2"/>
  <c r="P415" i="2"/>
  <c r="P417" i="2"/>
  <c r="P418" i="2"/>
  <c r="P419" i="2"/>
  <c r="P420" i="2"/>
  <c r="P421" i="2"/>
  <c r="P423" i="2"/>
  <c r="P424" i="2"/>
  <c r="P425" i="2"/>
  <c r="P426" i="2"/>
  <c r="P427" i="2"/>
  <c r="P429" i="2"/>
  <c r="P430" i="2"/>
  <c r="P431" i="2"/>
  <c r="P432" i="2"/>
  <c r="P433" i="2"/>
  <c r="P435" i="2"/>
  <c r="P436" i="2"/>
  <c r="P437" i="2"/>
  <c r="P438" i="2"/>
  <c r="P439" i="2"/>
  <c r="P441" i="2"/>
  <c r="P442" i="2"/>
  <c r="P443" i="2"/>
  <c r="P444" i="2"/>
  <c r="P445" i="2"/>
  <c r="P447" i="2"/>
  <c r="P448" i="2"/>
  <c r="P449" i="2"/>
  <c r="P450" i="2"/>
  <c r="P451" i="2"/>
  <c r="P453" i="2"/>
  <c r="P454" i="2"/>
  <c r="P455" i="2"/>
  <c r="P456" i="2"/>
  <c r="P457" i="2"/>
  <c r="P459" i="2"/>
  <c r="P460" i="2"/>
  <c r="P461" i="2"/>
  <c r="P462" i="2"/>
  <c r="P463" i="2"/>
  <c r="P465" i="2"/>
  <c r="P466" i="2"/>
  <c r="P467" i="2"/>
  <c r="P468" i="2"/>
  <c r="P469" i="2"/>
  <c r="P471" i="2"/>
  <c r="P472" i="2"/>
  <c r="P473" i="2"/>
  <c r="P474" i="2"/>
  <c r="P475" i="2"/>
  <c r="P477" i="2"/>
  <c r="P478" i="2"/>
  <c r="P479" i="2"/>
  <c r="P480" i="2"/>
  <c r="P481" i="2"/>
  <c r="P483" i="2"/>
  <c r="P484" i="2"/>
  <c r="P485" i="2"/>
  <c r="P486" i="2"/>
  <c r="P487" i="2"/>
  <c r="P489" i="2"/>
  <c r="P490" i="2"/>
  <c r="P491" i="2"/>
  <c r="P492" i="2"/>
  <c r="P493" i="2"/>
  <c r="P495" i="2"/>
  <c r="P496" i="2"/>
  <c r="P497" i="2"/>
  <c r="P498" i="2"/>
  <c r="P499" i="2"/>
  <c r="P501" i="2"/>
  <c r="P502" i="2"/>
  <c r="P503" i="2"/>
  <c r="P504" i="2"/>
  <c r="P505" i="2"/>
  <c r="P507" i="2"/>
  <c r="P508" i="2"/>
  <c r="P509" i="2"/>
  <c r="P510" i="2"/>
  <c r="P511" i="2"/>
  <c r="P513" i="2"/>
  <c r="P514" i="2"/>
  <c r="P515" i="2"/>
  <c r="P516" i="2"/>
  <c r="P517" i="2"/>
  <c r="P519" i="2"/>
  <c r="P520" i="2"/>
  <c r="P521" i="2"/>
  <c r="P522" i="2"/>
  <c r="P523" i="2"/>
  <c r="P525" i="2"/>
  <c r="P526" i="2"/>
  <c r="P527" i="2"/>
  <c r="P528" i="2"/>
  <c r="P529" i="2"/>
  <c r="P531" i="2"/>
  <c r="P532" i="2"/>
  <c r="P533" i="2"/>
  <c r="P534" i="2"/>
  <c r="P535" i="2"/>
  <c r="P537" i="2"/>
  <c r="P538" i="2"/>
  <c r="P539" i="2"/>
  <c r="P540" i="2"/>
  <c r="P541" i="2"/>
  <c r="P543" i="2"/>
  <c r="P544" i="2"/>
  <c r="P545" i="2"/>
  <c r="P546" i="2"/>
  <c r="P547" i="2"/>
  <c r="P549" i="2"/>
  <c r="P550" i="2"/>
  <c r="P551" i="2"/>
  <c r="P552" i="2"/>
  <c r="P553" i="2"/>
  <c r="P555" i="2"/>
  <c r="P556" i="2"/>
  <c r="P557" i="2"/>
  <c r="P558" i="2"/>
  <c r="P559" i="2"/>
  <c r="P561" i="2"/>
  <c r="P562" i="2"/>
  <c r="P563" i="2"/>
  <c r="P564" i="2"/>
  <c r="P565" i="2"/>
  <c r="P567" i="2"/>
  <c r="P568" i="2"/>
  <c r="P569" i="2"/>
  <c r="P570" i="2"/>
  <c r="P571" i="2"/>
  <c r="P573" i="2"/>
  <c r="P574" i="2"/>
  <c r="P575" i="2"/>
  <c r="P576" i="2"/>
  <c r="P577" i="2"/>
  <c r="P579" i="2"/>
  <c r="P580" i="2"/>
  <c r="P581" i="2"/>
  <c r="P582" i="2"/>
  <c r="P583" i="2"/>
  <c r="P585" i="2"/>
  <c r="P586" i="2"/>
  <c r="P587" i="2"/>
  <c r="P588" i="2"/>
  <c r="P589" i="2"/>
  <c r="P591" i="2"/>
  <c r="P592" i="2"/>
  <c r="P593" i="2"/>
  <c r="P594" i="2"/>
  <c r="P595" i="2"/>
  <c r="P597" i="2"/>
  <c r="P598" i="2"/>
  <c r="P599" i="2"/>
  <c r="P600" i="2"/>
  <c r="P601" i="2"/>
  <c r="P603" i="2"/>
  <c r="P604" i="2"/>
  <c r="P605" i="2"/>
  <c r="P606" i="2"/>
  <c r="P607" i="2"/>
  <c r="P609" i="2"/>
  <c r="P610" i="2"/>
  <c r="P611" i="2"/>
  <c r="P612" i="2"/>
  <c r="P613" i="2"/>
  <c r="P615" i="2"/>
  <c r="P616" i="2"/>
  <c r="P617" i="2"/>
  <c r="P618" i="2"/>
  <c r="P619" i="2"/>
  <c r="P621" i="2"/>
  <c r="P622" i="2"/>
  <c r="P623" i="2"/>
  <c r="P624" i="2"/>
  <c r="P625" i="2"/>
  <c r="P627" i="2"/>
  <c r="P628" i="2"/>
  <c r="P629" i="2"/>
  <c r="P630" i="2"/>
  <c r="P631" i="2"/>
  <c r="P633" i="2"/>
  <c r="P634" i="2"/>
  <c r="P635" i="2"/>
  <c r="P636" i="2"/>
  <c r="P637" i="2"/>
  <c r="P639" i="2"/>
  <c r="P640" i="2"/>
  <c r="P641" i="2"/>
  <c r="P642" i="2"/>
  <c r="P643" i="2"/>
  <c r="P645" i="2"/>
  <c r="P646" i="2"/>
  <c r="P647" i="2"/>
  <c r="P648" i="2"/>
  <c r="P649" i="2"/>
  <c r="P651" i="2"/>
  <c r="P652" i="2"/>
  <c r="P653" i="2"/>
  <c r="P654" i="2"/>
  <c r="P655" i="2"/>
  <c r="P657" i="2"/>
  <c r="P658" i="2"/>
  <c r="P659" i="2"/>
  <c r="P660" i="2"/>
  <c r="P661" i="2"/>
  <c r="P663" i="2"/>
  <c r="P664" i="2"/>
  <c r="P665" i="2"/>
  <c r="P666" i="2"/>
  <c r="P667" i="2"/>
  <c r="P669" i="2"/>
  <c r="P670" i="2"/>
  <c r="P671" i="2"/>
  <c r="P672" i="2"/>
  <c r="P673" i="2"/>
  <c r="P675" i="2"/>
  <c r="P676" i="2"/>
  <c r="P677" i="2"/>
  <c r="P678" i="2"/>
  <c r="P679" i="2"/>
  <c r="P681" i="2"/>
  <c r="P682" i="2"/>
  <c r="P683" i="2"/>
  <c r="P684" i="2"/>
  <c r="P685" i="2"/>
  <c r="P687" i="2"/>
  <c r="P688" i="2"/>
  <c r="P689" i="2"/>
  <c r="P690" i="2"/>
  <c r="P691" i="2"/>
  <c r="P693" i="2"/>
  <c r="P694" i="2"/>
  <c r="P695" i="2"/>
  <c r="P696" i="2"/>
  <c r="P697" i="2"/>
  <c r="P699" i="2"/>
  <c r="P700" i="2"/>
  <c r="P701" i="2"/>
  <c r="P702" i="2"/>
  <c r="P703" i="2"/>
  <c r="P705" i="2"/>
  <c r="P706" i="2"/>
  <c r="P707" i="2"/>
  <c r="P708" i="2"/>
  <c r="P709" i="2"/>
  <c r="P711" i="2"/>
  <c r="P712" i="2"/>
  <c r="P713" i="2"/>
  <c r="P714" i="2"/>
  <c r="P715" i="2"/>
  <c r="P717" i="2"/>
  <c r="P718" i="2"/>
  <c r="P719" i="2"/>
  <c r="P720" i="2"/>
  <c r="P721" i="2"/>
  <c r="P723" i="2"/>
  <c r="P724" i="2"/>
  <c r="P725" i="2"/>
  <c r="P726" i="2"/>
  <c r="P727" i="2"/>
  <c r="P729" i="2"/>
  <c r="P730" i="2"/>
  <c r="P731" i="2"/>
  <c r="P732" i="2"/>
  <c r="P733" i="2"/>
  <c r="P735" i="2"/>
  <c r="P736" i="2"/>
  <c r="P737" i="2"/>
  <c r="P738" i="2"/>
  <c r="P739" i="2"/>
  <c r="P741" i="2"/>
  <c r="P742" i="2"/>
  <c r="P743" i="2"/>
  <c r="P744" i="2"/>
  <c r="P745" i="2"/>
  <c r="P747" i="2"/>
  <c r="P748" i="2"/>
  <c r="P749" i="2"/>
  <c r="P750" i="2"/>
  <c r="P751" i="2"/>
  <c r="P753" i="2"/>
  <c r="P754" i="2"/>
  <c r="P755" i="2"/>
  <c r="P756" i="2"/>
  <c r="P757" i="2"/>
  <c r="P759" i="2"/>
  <c r="P760" i="2"/>
  <c r="P761" i="2"/>
  <c r="P762" i="2"/>
  <c r="P763" i="2"/>
  <c r="P765" i="2"/>
  <c r="P766" i="2"/>
  <c r="P767" i="2"/>
  <c r="P768" i="2"/>
  <c r="P769" i="2"/>
  <c r="P771" i="2"/>
  <c r="P772" i="2"/>
  <c r="P773" i="2"/>
  <c r="P774" i="2"/>
  <c r="P775" i="2"/>
  <c r="P777" i="2"/>
  <c r="P778" i="2"/>
  <c r="P779" i="2"/>
  <c r="P780" i="2"/>
  <c r="P781" i="2"/>
  <c r="P4" i="2"/>
  <c r="P5" i="2"/>
  <c r="P6" i="2"/>
  <c r="P7" i="2"/>
  <c r="P9" i="2"/>
  <c r="P10" i="2"/>
  <c r="P11" i="2"/>
  <c r="P12" i="2"/>
  <c r="P13" i="2"/>
  <c r="P15" i="2"/>
  <c r="P16" i="2"/>
  <c r="P17" i="2"/>
  <c r="P18" i="2"/>
  <c r="P19" i="2"/>
  <c r="P21" i="2"/>
  <c r="P3" i="2"/>
  <c r="O3" i="2" l="1"/>
  <c r="R784" i="2" l="1"/>
  <c r="P784" i="2"/>
  <c r="Q784" i="2"/>
  <c r="P783" i="2"/>
  <c r="Q783" i="2"/>
  <c r="R783" i="2"/>
  <c r="P782" i="2"/>
  <c r="Q782" i="2"/>
  <c r="R782" i="2"/>
  <c r="K3" i="2"/>
  <c r="K727" i="2"/>
  <c r="K729" i="2"/>
  <c r="K730" i="2"/>
  <c r="L727" i="2"/>
  <c r="L729" i="2"/>
  <c r="L730" i="2"/>
  <c r="K639" i="2"/>
  <c r="K640" i="2"/>
  <c r="K641" i="2"/>
  <c r="K642" i="2"/>
  <c r="L640" i="2"/>
  <c r="L641" i="2"/>
  <c r="L642" i="2"/>
  <c r="K553" i="2"/>
  <c r="K555" i="2"/>
  <c r="K556" i="2"/>
  <c r="K557" i="2"/>
  <c r="K558" i="2"/>
  <c r="L555" i="2"/>
  <c r="L556" i="2"/>
  <c r="L557" i="2"/>
  <c r="K419" i="2"/>
  <c r="K420" i="2"/>
  <c r="K421" i="2"/>
  <c r="K423" i="2"/>
  <c r="L411" i="2"/>
  <c r="L412" i="2"/>
  <c r="L413" i="2"/>
  <c r="L414" i="2"/>
  <c r="L415" i="2"/>
  <c r="L417" i="2"/>
  <c r="L418" i="2"/>
  <c r="L419" i="2"/>
  <c r="K411" i="2"/>
  <c r="K412" i="2"/>
  <c r="K413" i="2"/>
  <c r="K414" i="2"/>
  <c r="K415" i="2"/>
  <c r="K417" i="2"/>
  <c r="K418" i="2"/>
  <c r="K384" i="2"/>
  <c r="K385" i="2"/>
  <c r="K387" i="2"/>
  <c r="L384" i="2"/>
  <c r="L385" i="2"/>
  <c r="L387" i="2"/>
  <c r="K298" i="2"/>
  <c r="K299" i="2"/>
  <c r="K300" i="2"/>
  <c r="K301" i="2"/>
  <c r="L298" i="2"/>
  <c r="L299" i="2"/>
  <c r="K127" i="2"/>
  <c r="K129" i="2"/>
  <c r="L127" i="2"/>
  <c r="L129" i="2"/>
  <c r="K41" i="2"/>
  <c r="K42" i="2"/>
  <c r="K43" i="2"/>
  <c r="L41" i="2"/>
  <c r="L42" i="2"/>
  <c r="O99" i="2"/>
  <c r="O100" i="2"/>
  <c r="O101" i="2"/>
  <c r="O102" i="2"/>
  <c r="O103" i="2"/>
  <c r="O105" i="2"/>
  <c r="O106" i="2"/>
  <c r="O107" i="2"/>
  <c r="O108" i="2"/>
  <c r="O109" i="2"/>
  <c r="O111" i="2"/>
  <c r="O112" i="2"/>
  <c r="O113" i="2"/>
  <c r="O114" i="2"/>
  <c r="O115" i="2"/>
  <c r="O117" i="2"/>
  <c r="O118" i="2"/>
  <c r="O119" i="2"/>
  <c r="O120" i="2"/>
  <c r="O121" i="2"/>
  <c r="O123" i="2"/>
  <c r="O124" i="2"/>
  <c r="O125" i="2"/>
  <c r="O126" i="2"/>
  <c r="O127" i="2"/>
  <c r="O129" i="2"/>
  <c r="O130" i="2"/>
  <c r="O131" i="2"/>
  <c r="O132" i="2"/>
  <c r="O133" i="2"/>
  <c r="O135" i="2"/>
  <c r="O136" i="2"/>
  <c r="O137" i="2"/>
  <c r="O138" i="2"/>
  <c r="O139" i="2"/>
  <c r="O141" i="2"/>
  <c r="O142" i="2"/>
  <c r="O143" i="2"/>
  <c r="O144" i="2"/>
  <c r="O145" i="2"/>
  <c r="O147" i="2"/>
  <c r="O148" i="2"/>
  <c r="O149" i="2"/>
  <c r="O150" i="2"/>
  <c r="O151" i="2"/>
  <c r="O153" i="2"/>
  <c r="O154" i="2"/>
  <c r="O155" i="2"/>
  <c r="O156" i="2"/>
  <c r="O157" i="2"/>
  <c r="O159" i="2"/>
  <c r="O160" i="2"/>
  <c r="O161" i="2"/>
  <c r="O162" i="2"/>
  <c r="O163" i="2"/>
  <c r="O165" i="2"/>
  <c r="O166" i="2"/>
  <c r="O167" i="2"/>
  <c r="O168" i="2"/>
  <c r="O169" i="2"/>
  <c r="O171" i="2"/>
  <c r="O173" i="2"/>
  <c r="O174" i="2"/>
  <c r="O175" i="2"/>
  <c r="O177" i="2"/>
  <c r="O178" i="2"/>
  <c r="O179" i="2"/>
  <c r="O180" i="2"/>
  <c r="O181" i="2"/>
  <c r="O183" i="2"/>
  <c r="O184" i="2"/>
  <c r="O185" i="2"/>
  <c r="O186" i="2"/>
  <c r="O187" i="2"/>
  <c r="O189" i="2"/>
  <c r="O190" i="2"/>
  <c r="O191" i="2"/>
  <c r="O192" i="2"/>
  <c r="O193" i="2"/>
  <c r="O195" i="2"/>
  <c r="O196" i="2"/>
  <c r="O197" i="2"/>
  <c r="O198" i="2"/>
  <c r="O199" i="2"/>
  <c r="O201" i="2"/>
  <c r="O202" i="2"/>
  <c r="O203" i="2"/>
  <c r="O204" i="2"/>
  <c r="O205" i="2"/>
  <c r="O207" i="2"/>
  <c r="O208" i="2"/>
  <c r="O209" i="2"/>
  <c r="O210" i="2"/>
  <c r="O211" i="2"/>
  <c r="O213" i="2"/>
  <c r="O214" i="2"/>
  <c r="O215" i="2"/>
  <c r="O216" i="2"/>
  <c r="O217" i="2"/>
  <c r="O219" i="2"/>
  <c r="O220" i="2"/>
  <c r="O221" i="2"/>
  <c r="O222" i="2"/>
  <c r="O223" i="2"/>
  <c r="O225" i="2"/>
  <c r="O226" i="2"/>
  <c r="O227" i="2"/>
  <c r="O228" i="2"/>
  <c r="O229" i="2"/>
  <c r="O231" i="2"/>
  <c r="O232" i="2"/>
  <c r="O233" i="2"/>
  <c r="O234" i="2"/>
  <c r="O235" i="2"/>
  <c r="O237" i="2"/>
  <c r="O238" i="2"/>
  <c r="O239" i="2"/>
  <c r="O240" i="2"/>
  <c r="O241" i="2"/>
  <c r="O243" i="2"/>
  <c r="O244" i="2"/>
  <c r="O245" i="2"/>
  <c r="O246" i="2"/>
  <c r="O247" i="2"/>
  <c r="O249" i="2"/>
  <c r="O250" i="2"/>
  <c r="O251" i="2"/>
  <c r="O252" i="2"/>
  <c r="O253" i="2"/>
  <c r="O255" i="2"/>
  <c r="O256" i="2"/>
  <c r="O257" i="2"/>
  <c r="O258" i="2"/>
  <c r="O259" i="2"/>
  <c r="O261" i="2"/>
  <c r="O262" i="2"/>
  <c r="O263" i="2"/>
  <c r="O264" i="2"/>
  <c r="O265" i="2"/>
  <c r="O267" i="2"/>
  <c r="O268" i="2"/>
  <c r="O269" i="2"/>
  <c r="O270" i="2"/>
  <c r="O271" i="2"/>
  <c r="O273" i="2"/>
  <c r="O274" i="2"/>
  <c r="O275" i="2"/>
  <c r="O276" i="2"/>
  <c r="O277" i="2"/>
  <c r="O279" i="2"/>
  <c r="O280" i="2"/>
  <c r="O281" i="2"/>
  <c r="O282" i="2"/>
  <c r="O283" i="2"/>
  <c r="O285" i="2"/>
  <c r="O286" i="2"/>
  <c r="O287" i="2"/>
  <c r="O288" i="2"/>
  <c r="O289" i="2"/>
  <c r="O291" i="2"/>
  <c r="O292" i="2"/>
  <c r="O293" i="2"/>
  <c r="O294" i="2"/>
  <c r="O295" i="2"/>
  <c r="O297" i="2"/>
  <c r="O298" i="2"/>
  <c r="O299" i="2"/>
  <c r="O300" i="2"/>
  <c r="O301" i="2"/>
  <c r="O303" i="2"/>
  <c r="O304" i="2"/>
  <c r="O305" i="2"/>
  <c r="O306" i="2"/>
  <c r="O307" i="2"/>
  <c r="O309" i="2"/>
  <c r="O310" i="2"/>
  <c r="O311" i="2"/>
  <c r="O312" i="2"/>
  <c r="O313" i="2"/>
  <c r="O315" i="2"/>
  <c r="O316" i="2"/>
  <c r="O317" i="2"/>
  <c r="O318" i="2"/>
  <c r="O319" i="2"/>
  <c r="O321" i="2"/>
  <c r="O322" i="2"/>
  <c r="O323" i="2"/>
  <c r="O324" i="2"/>
  <c r="O325" i="2"/>
  <c r="O327" i="2"/>
  <c r="O328" i="2"/>
  <c r="O329" i="2"/>
  <c r="O330" i="2"/>
  <c r="O331" i="2"/>
  <c r="O333" i="2"/>
  <c r="O334" i="2"/>
  <c r="O335" i="2"/>
  <c r="O336" i="2"/>
  <c r="O337" i="2"/>
  <c r="O339" i="2"/>
  <c r="O340" i="2"/>
  <c r="O341" i="2"/>
  <c r="O342" i="2"/>
  <c r="O343" i="2"/>
  <c r="O345" i="2"/>
  <c r="O346" i="2"/>
  <c r="O347" i="2"/>
  <c r="O348" i="2"/>
  <c r="O349" i="2"/>
  <c r="O351" i="2"/>
  <c r="O352" i="2"/>
  <c r="O353" i="2"/>
  <c r="O354" i="2"/>
  <c r="O355" i="2"/>
  <c r="O357" i="2"/>
  <c r="O358" i="2"/>
  <c r="O359" i="2"/>
  <c r="O360" i="2"/>
  <c r="O361" i="2"/>
  <c r="O363" i="2"/>
  <c r="O364" i="2"/>
  <c r="O365" i="2"/>
  <c r="O366" i="2"/>
  <c r="O367" i="2"/>
  <c r="O369" i="2"/>
  <c r="O370" i="2"/>
  <c r="O371" i="2"/>
  <c r="O372" i="2"/>
  <c r="O373" i="2"/>
  <c r="O375" i="2"/>
  <c r="O376" i="2"/>
  <c r="O377" i="2"/>
  <c r="O378" i="2"/>
  <c r="O379" i="2"/>
  <c r="O381" i="2"/>
  <c r="O382" i="2"/>
  <c r="O383" i="2"/>
  <c r="O384" i="2"/>
  <c r="O385" i="2"/>
  <c r="O387" i="2"/>
  <c r="O388" i="2"/>
  <c r="O389" i="2"/>
  <c r="O390" i="2"/>
  <c r="O391" i="2"/>
  <c r="O393" i="2"/>
  <c r="O394" i="2"/>
  <c r="O395" i="2"/>
  <c r="O396" i="2"/>
  <c r="O397" i="2"/>
  <c r="O399" i="2"/>
  <c r="O400" i="2"/>
  <c r="O401" i="2"/>
  <c r="O402" i="2"/>
  <c r="O403" i="2"/>
  <c r="O405" i="2"/>
  <c r="O406" i="2"/>
  <c r="O407" i="2"/>
  <c r="O408" i="2"/>
  <c r="O409" i="2"/>
  <c r="O411" i="2"/>
  <c r="O412" i="2"/>
  <c r="O413" i="2"/>
  <c r="O414" i="2"/>
  <c r="O415" i="2"/>
  <c r="O417" i="2"/>
  <c r="O418" i="2"/>
  <c r="O419" i="2"/>
  <c r="O420" i="2"/>
  <c r="O421" i="2"/>
  <c r="O423" i="2"/>
  <c r="O424" i="2"/>
  <c r="O425" i="2"/>
  <c r="O426" i="2"/>
  <c r="O427" i="2"/>
  <c r="O429" i="2"/>
  <c r="O430" i="2"/>
  <c r="O431" i="2"/>
  <c r="O432" i="2"/>
  <c r="O433" i="2"/>
  <c r="O435" i="2"/>
  <c r="O436" i="2"/>
  <c r="O437" i="2"/>
  <c r="O438" i="2"/>
  <c r="O439" i="2"/>
  <c r="O441" i="2"/>
  <c r="O442" i="2"/>
  <c r="O443" i="2"/>
  <c r="O444" i="2"/>
  <c r="O445" i="2"/>
  <c r="O447" i="2"/>
  <c r="O448" i="2"/>
  <c r="O449" i="2"/>
  <c r="O450" i="2"/>
  <c r="O451" i="2"/>
  <c r="O453" i="2"/>
  <c r="O454" i="2"/>
  <c r="O455" i="2"/>
  <c r="O456" i="2"/>
  <c r="O457" i="2"/>
  <c r="O459" i="2"/>
  <c r="O460" i="2"/>
  <c r="O461" i="2"/>
  <c r="O462" i="2"/>
  <c r="O463" i="2"/>
  <c r="O465" i="2"/>
  <c r="O466" i="2"/>
  <c r="O467" i="2"/>
  <c r="O468" i="2"/>
  <c r="O469" i="2"/>
  <c r="O471" i="2"/>
  <c r="O472" i="2"/>
  <c r="O473" i="2"/>
  <c r="O474" i="2"/>
  <c r="O475" i="2"/>
  <c r="O477" i="2"/>
  <c r="O478" i="2"/>
  <c r="O479" i="2"/>
  <c r="O480" i="2"/>
  <c r="O481" i="2"/>
  <c r="O483" i="2"/>
  <c r="O484" i="2"/>
  <c r="O485" i="2"/>
  <c r="O486" i="2"/>
  <c r="O487" i="2"/>
  <c r="O489" i="2"/>
  <c r="O490" i="2"/>
  <c r="O491" i="2"/>
  <c r="O492" i="2"/>
  <c r="O493" i="2"/>
  <c r="O495" i="2"/>
  <c r="O496" i="2"/>
  <c r="O497" i="2"/>
  <c r="O498" i="2"/>
  <c r="O499" i="2"/>
  <c r="O501" i="2"/>
  <c r="O502" i="2"/>
  <c r="O503" i="2"/>
  <c r="O504" i="2"/>
  <c r="O505" i="2"/>
  <c r="O507" i="2"/>
  <c r="O508" i="2"/>
  <c r="O509" i="2"/>
  <c r="O510" i="2"/>
  <c r="O511" i="2"/>
  <c r="O513" i="2"/>
  <c r="O514" i="2"/>
  <c r="O515" i="2"/>
  <c r="O516" i="2"/>
  <c r="O517" i="2"/>
  <c r="O519" i="2"/>
  <c r="O520" i="2"/>
  <c r="O521" i="2"/>
  <c r="O522" i="2"/>
  <c r="O523" i="2"/>
  <c r="O525" i="2"/>
  <c r="O526" i="2"/>
  <c r="O527" i="2"/>
  <c r="O528" i="2"/>
  <c r="O529" i="2"/>
  <c r="O531" i="2"/>
  <c r="O532" i="2"/>
  <c r="O533" i="2"/>
  <c r="O534" i="2"/>
  <c r="O535" i="2"/>
  <c r="O537" i="2"/>
  <c r="O538" i="2"/>
  <c r="O539" i="2"/>
  <c r="O540" i="2"/>
  <c r="O541" i="2"/>
  <c r="O543" i="2"/>
  <c r="O544" i="2"/>
  <c r="O545" i="2"/>
  <c r="O546" i="2"/>
  <c r="O547" i="2"/>
  <c r="O549" i="2"/>
  <c r="O550" i="2"/>
  <c r="O551" i="2"/>
  <c r="O552" i="2"/>
  <c r="O553" i="2"/>
  <c r="O555" i="2"/>
  <c r="O556" i="2"/>
  <c r="O557" i="2"/>
  <c r="O558" i="2"/>
  <c r="O559" i="2"/>
  <c r="O561" i="2"/>
  <c r="O562" i="2"/>
  <c r="O563" i="2"/>
  <c r="O564" i="2"/>
  <c r="O565" i="2"/>
  <c r="O567" i="2"/>
  <c r="O568" i="2"/>
  <c r="O569" i="2"/>
  <c r="O570" i="2"/>
  <c r="O571" i="2"/>
  <c r="O573" i="2"/>
  <c r="O574" i="2"/>
  <c r="O575" i="2"/>
  <c r="O576" i="2"/>
  <c r="O577" i="2"/>
  <c r="O579" i="2"/>
  <c r="O580" i="2"/>
  <c r="O581" i="2"/>
  <c r="O582" i="2"/>
  <c r="O583" i="2"/>
  <c r="O585" i="2"/>
  <c r="O586" i="2"/>
  <c r="O587" i="2"/>
  <c r="O588" i="2"/>
  <c r="O589" i="2"/>
  <c r="O591" i="2"/>
  <c r="O592" i="2"/>
  <c r="O593" i="2"/>
  <c r="O594" i="2"/>
  <c r="O595" i="2"/>
  <c r="O597" i="2"/>
  <c r="O598" i="2"/>
  <c r="O599" i="2"/>
  <c r="O600" i="2"/>
  <c r="O601" i="2"/>
  <c r="O603" i="2"/>
  <c r="O604" i="2"/>
  <c r="O605" i="2"/>
  <c r="O606" i="2"/>
  <c r="O607" i="2"/>
  <c r="O609" i="2"/>
  <c r="O610" i="2"/>
  <c r="O611" i="2"/>
  <c r="O612" i="2"/>
  <c r="O613" i="2"/>
  <c r="O615" i="2"/>
  <c r="O616" i="2"/>
  <c r="O617" i="2"/>
  <c r="O618" i="2"/>
  <c r="O619" i="2"/>
  <c r="O621" i="2"/>
  <c r="O622" i="2"/>
  <c r="O623" i="2"/>
  <c r="O624" i="2"/>
  <c r="O625" i="2"/>
  <c r="O627" i="2"/>
  <c r="O628" i="2"/>
  <c r="O629" i="2"/>
  <c r="O630" i="2"/>
  <c r="O631" i="2"/>
  <c r="O633" i="2"/>
  <c r="O634" i="2"/>
  <c r="O635" i="2"/>
  <c r="O636" i="2"/>
  <c r="O637" i="2"/>
  <c r="O639" i="2"/>
  <c r="O640" i="2"/>
  <c r="O641" i="2"/>
  <c r="O642" i="2"/>
  <c r="O643" i="2"/>
  <c r="O645" i="2"/>
  <c r="O646" i="2"/>
  <c r="O647" i="2"/>
  <c r="O648" i="2"/>
  <c r="O649" i="2"/>
  <c r="O651" i="2"/>
  <c r="O652" i="2"/>
  <c r="O653" i="2"/>
  <c r="O654" i="2"/>
  <c r="O655" i="2"/>
  <c r="O657" i="2"/>
  <c r="O658" i="2"/>
  <c r="O659" i="2"/>
  <c r="O660" i="2"/>
  <c r="O661" i="2"/>
  <c r="O663" i="2"/>
  <c r="O664" i="2"/>
  <c r="O665" i="2"/>
  <c r="O666" i="2"/>
  <c r="O667" i="2"/>
  <c r="O669" i="2"/>
  <c r="O670" i="2"/>
  <c r="O671" i="2"/>
  <c r="O672" i="2"/>
  <c r="O673" i="2"/>
  <c r="O675" i="2"/>
  <c r="O676" i="2"/>
  <c r="O677" i="2"/>
  <c r="O678" i="2"/>
  <c r="O679" i="2"/>
  <c r="O681" i="2"/>
  <c r="O682" i="2"/>
  <c r="O683" i="2"/>
  <c r="O684" i="2"/>
  <c r="O685" i="2"/>
  <c r="O687" i="2"/>
  <c r="O688" i="2"/>
  <c r="O689" i="2"/>
  <c r="O690" i="2"/>
  <c r="O691" i="2"/>
  <c r="O693" i="2"/>
  <c r="O694" i="2"/>
  <c r="O695" i="2"/>
  <c r="O696" i="2"/>
  <c r="O697" i="2"/>
  <c r="O699" i="2"/>
  <c r="O700" i="2"/>
  <c r="O701" i="2"/>
  <c r="O702" i="2"/>
  <c r="O703" i="2"/>
  <c r="O705" i="2"/>
  <c r="O706" i="2"/>
  <c r="O707" i="2"/>
  <c r="O708" i="2"/>
  <c r="O709" i="2"/>
  <c r="O711" i="2"/>
  <c r="O712" i="2"/>
  <c r="O713" i="2"/>
  <c r="O714" i="2"/>
  <c r="O715" i="2"/>
  <c r="O717" i="2"/>
  <c r="O718" i="2"/>
  <c r="O719" i="2"/>
  <c r="O720" i="2"/>
  <c r="O721" i="2"/>
  <c r="O723" i="2"/>
  <c r="O724" i="2"/>
  <c r="O725" i="2"/>
  <c r="O726" i="2"/>
  <c r="O727" i="2"/>
  <c r="O729" i="2"/>
  <c r="O730" i="2"/>
  <c r="O731" i="2"/>
  <c r="O732" i="2"/>
  <c r="O733" i="2"/>
  <c r="O735" i="2"/>
  <c r="O736" i="2"/>
  <c r="O737" i="2"/>
  <c r="O738" i="2"/>
  <c r="O739" i="2"/>
  <c r="O741" i="2"/>
  <c r="O742" i="2"/>
  <c r="O743" i="2"/>
  <c r="O744" i="2"/>
  <c r="O745" i="2"/>
  <c r="O747" i="2"/>
  <c r="O748" i="2"/>
  <c r="O749" i="2"/>
  <c r="O750" i="2"/>
  <c r="O751" i="2"/>
  <c r="O753" i="2"/>
  <c r="O754" i="2"/>
  <c r="O755" i="2"/>
  <c r="O756" i="2"/>
  <c r="O757" i="2"/>
  <c r="O759" i="2"/>
  <c r="O760" i="2"/>
  <c r="O761" i="2"/>
  <c r="O762" i="2"/>
  <c r="O763" i="2"/>
  <c r="O765" i="2"/>
  <c r="O766" i="2"/>
  <c r="O767" i="2"/>
  <c r="O768" i="2"/>
  <c r="O769" i="2"/>
  <c r="O771" i="2"/>
  <c r="O772" i="2"/>
  <c r="O773" i="2"/>
  <c r="O774" i="2"/>
  <c r="O775" i="2"/>
  <c r="O777" i="2"/>
  <c r="O778" i="2"/>
  <c r="O779" i="2"/>
  <c r="O780" i="2"/>
  <c r="O781" i="2"/>
  <c r="O18" i="2"/>
  <c r="O19" i="2"/>
  <c r="O21" i="2"/>
  <c r="O22" i="2"/>
  <c r="O23" i="2"/>
  <c r="O24" i="2"/>
  <c r="O25" i="2"/>
  <c r="O27" i="2"/>
  <c r="O28" i="2"/>
  <c r="O29" i="2"/>
  <c r="O30" i="2"/>
  <c r="O31" i="2"/>
  <c r="O33" i="2"/>
  <c r="O34" i="2"/>
  <c r="O35" i="2"/>
  <c r="O36" i="2"/>
  <c r="O37" i="2"/>
  <c r="O39" i="2"/>
  <c r="O40" i="2"/>
  <c r="O41" i="2"/>
  <c r="O42" i="2"/>
  <c r="O43" i="2"/>
  <c r="O45" i="2"/>
  <c r="O46" i="2"/>
  <c r="O47" i="2"/>
  <c r="O48" i="2"/>
  <c r="O49" i="2"/>
  <c r="O51" i="2"/>
  <c r="O52" i="2"/>
  <c r="O53" i="2"/>
  <c r="O54" i="2"/>
  <c r="O55" i="2"/>
  <c r="O57" i="2"/>
  <c r="O58" i="2"/>
  <c r="O59" i="2"/>
  <c r="O60" i="2"/>
  <c r="O61" i="2"/>
  <c r="O63" i="2"/>
  <c r="O64" i="2"/>
  <c r="O65" i="2"/>
  <c r="O66" i="2"/>
  <c r="O67" i="2"/>
  <c r="O69" i="2"/>
  <c r="O70" i="2"/>
  <c r="O71" i="2"/>
  <c r="O72" i="2"/>
  <c r="O73" i="2"/>
  <c r="O75" i="2"/>
  <c r="O76" i="2"/>
  <c r="O77" i="2"/>
  <c r="O78" i="2"/>
  <c r="O79" i="2"/>
  <c r="O81" i="2"/>
  <c r="O82" i="2"/>
  <c r="O83" i="2"/>
  <c r="O84" i="2"/>
  <c r="O85" i="2"/>
  <c r="O87" i="2"/>
  <c r="O88" i="2"/>
  <c r="O89" i="2"/>
  <c r="O90" i="2"/>
  <c r="O91" i="2"/>
  <c r="O93" i="2"/>
  <c r="O94" i="2"/>
  <c r="O95" i="2"/>
  <c r="O96" i="2"/>
  <c r="O97" i="2"/>
  <c r="O4" i="2"/>
  <c r="O5" i="2"/>
  <c r="O6" i="2"/>
  <c r="O7" i="2"/>
  <c r="O9" i="2"/>
  <c r="O10" i="2"/>
  <c r="O11" i="2"/>
  <c r="O12" i="2"/>
  <c r="O13" i="2"/>
  <c r="O15" i="2"/>
  <c r="O16" i="2"/>
  <c r="O17" i="2"/>
  <c r="O782" i="2" l="1"/>
  <c r="O784" i="2"/>
  <c r="O783" i="2"/>
  <c r="N784" i="2"/>
  <c r="N782" i="2"/>
  <c r="N783" i="2"/>
  <c r="L781" i="2" l="1"/>
  <c r="K781" i="2"/>
  <c r="L780" i="2"/>
  <c r="K780" i="2"/>
  <c r="L779" i="2"/>
  <c r="K779" i="2"/>
  <c r="L778" i="2"/>
  <c r="K778" i="2"/>
  <c r="L777" i="2"/>
  <c r="K777" i="2"/>
  <c r="L775" i="2"/>
  <c r="K775" i="2"/>
  <c r="L774" i="2"/>
  <c r="K774" i="2"/>
  <c r="L773" i="2"/>
  <c r="K773" i="2"/>
  <c r="L772" i="2"/>
  <c r="K772" i="2"/>
  <c r="L771" i="2"/>
  <c r="K771" i="2"/>
  <c r="L769" i="2"/>
  <c r="K769" i="2"/>
  <c r="L768" i="2"/>
  <c r="K768" i="2"/>
  <c r="L767" i="2"/>
  <c r="K767" i="2"/>
  <c r="L766" i="2"/>
  <c r="K766" i="2"/>
  <c r="L765" i="2"/>
  <c r="K765" i="2"/>
  <c r="L763" i="2"/>
  <c r="K763" i="2"/>
  <c r="L762" i="2"/>
  <c r="K762" i="2"/>
  <c r="L761" i="2"/>
  <c r="K761" i="2"/>
  <c r="L760" i="2"/>
  <c r="K760" i="2"/>
  <c r="L759" i="2"/>
  <c r="K759" i="2"/>
  <c r="L757" i="2"/>
  <c r="K757" i="2"/>
  <c r="L756" i="2"/>
  <c r="K756" i="2"/>
  <c r="L755" i="2"/>
  <c r="K755" i="2"/>
  <c r="L754" i="2"/>
  <c r="K754" i="2"/>
  <c r="L753" i="2"/>
  <c r="K753" i="2"/>
  <c r="L751" i="2"/>
  <c r="K751" i="2"/>
  <c r="L750" i="2"/>
  <c r="K750" i="2"/>
  <c r="L749" i="2"/>
  <c r="K749" i="2"/>
  <c r="L748" i="2"/>
  <c r="K748" i="2"/>
  <c r="L747" i="2"/>
  <c r="K747" i="2"/>
  <c r="L745" i="2"/>
  <c r="K745" i="2"/>
  <c r="L744" i="2"/>
  <c r="K744" i="2"/>
  <c r="L743" i="2"/>
  <c r="K743" i="2"/>
  <c r="L742" i="2"/>
  <c r="K742" i="2"/>
  <c r="L741" i="2"/>
  <c r="K741" i="2"/>
  <c r="L739" i="2"/>
  <c r="K739" i="2"/>
  <c r="L738" i="2"/>
  <c r="K738" i="2"/>
  <c r="L737" i="2"/>
  <c r="K737" i="2"/>
  <c r="L736" i="2"/>
  <c r="K736" i="2"/>
  <c r="L735" i="2"/>
  <c r="K735" i="2"/>
  <c r="L733" i="2"/>
  <c r="K733" i="2"/>
  <c r="L732" i="2"/>
  <c r="K732" i="2"/>
  <c r="L731" i="2"/>
  <c r="K731" i="2"/>
  <c r="L726" i="2"/>
  <c r="K726" i="2"/>
  <c r="L725" i="2"/>
  <c r="K725" i="2"/>
  <c r="L724" i="2"/>
  <c r="K724" i="2"/>
  <c r="L723" i="2"/>
  <c r="K723" i="2"/>
  <c r="L721" i="2"/>
  <c r="K721" i="2"/>
  <c r="L720" i="2"/>
  <c r="K720" i="2"/>
  <c r="L719" i="2"/>
  <c r="K719" i="2"/>
  <c r="L718" i="2"/>
  <c r="K718" i="2"/>
  <c r="L717" i="2"/>
  <c r="K717" i="2"/>
  <c r="L715" i="2"/>
  <c r="K715" i="2"/>
  <c r="L714" i="2"/>
  <c r="K714" i="2"/>
  <c r="L713" i="2"/>
  <c r="K713" i="2"/>
  <c r="L712" i="2"/>
  <c r="K712" i="2"/>
  <c r="L711" i="2"/>
  <c r="K711" i="2"/>
  <c r="L709" i="2"/>
  <c r="K709" i="2"/>
  <c r="L708" i="2"/>
  <c r="K708" i="2"/>
  <c r="L707" i="2"/>
  <c r="K707" i="2"/>
  <c r="L706" i="2"/>
  <c r="K706" i="2"/>
  <c r="L705" i="2"/>
  <c r="K705" i="2"/>
  <c r="L703" i="2"/>
  <c r="K703" i="2"/>
  <c r="L702" i="2"/>
  <c r="K702" i="2"/>
  <c r="L701" i="2"/>
  <c r="K701" i="2"/>
  <c r="L700" i="2"/>
  <c r="K700" i="2"/>
  <c r="L699" i="2"/>
  <c r="K699" i="2"/>
  <c r="L697" i="2"/>
  <c r="K697" i="2"/>
  <c r="L696" i="2"/>
  <c r="K696" i="2"/>
  <c r="L695" i="2"/>
  <c r="K695" i="2"/>
  <c r="L694" i="2"/>
  <c r="K694" i="2"/>
  <c r="L693" i="2"/>
  <c r="K693" i="2"/>
  <c r="L691" i="2"/>
  <c r="K691" i="2"/>
  <c r="L690" i="2"/>
  <c r="K690" i="2"/>
  <c r="L689" i="2"/>
  <c r="K689" i="2"/>
  <c r="L688" i="2"/>
  <c r="K688" i="2"/>
  <c r="L687" i="2"/>
  <c r="K687" i="2"/>
  <c r="L685" i="2"/>
  <c r="K685" i="2"/>
  <c r="L684" i="2"/>
  <c r="K684" i="2"/>
  <c r="L683" i="2"/>
  <c r="K683" i="2"/>
  <c r="L682" i="2"/>
  <c r="K682" i="2"/>
  <c r="L681" i="2"/>
  <c r="K681" i="2"/>
  <c r="L679" i="2"/>
  <c r="L678" i="2"/>
  <c r="L677" i="2"/>
  <c r="K677" i="2"/>
  <c r="L676" i="2"/>
  <c r="K676" i="2"/>
  <c r="L675" i="2"/>
  <c r="K675" i="2"/>
  <c r="L673" i="2"/>
  <c r="K673" i="2"/>
  <c r="L672" i="2"/>
  <c r="K672" i="2"/>
  <c r="L671" i="2"/>
  <c r="K671" i="2"/>
  <c r="L670" i="2"/>
  <c r="K670" i="2"/>
  <c r="L669" i="2"/>
  <c r="K669" i="2"/>
  <c r="L667" i="2"/>
  <c r="K667" i="2"/>
  <c r="L666" i="2"/>
  <c r="K666" i="2"/>
  <c r="L665" i="2"/>
  <c r="K665" i="2"/>
  <c r="L664" i="2"/>
  <c r="K664" i="2"/>
  <c r="L663" i="2"/>
  <c r="K663" i="2"/>
  <c r="L661" i="2"/>
  <c r="K661" i="2"/>
  <c r="L660" i="2"/>
  <c r="K660" i="2"/>
  <c r="L659" i="2"/>
  <c r="K659" i="2"/>
  <c r="L658" i="2"/>
  <c r="K658" i="2"/>
  <c r="L657" i="2"/>
  <c r="K657" i="2"/>
  <c r="L655" i="2"/>
  <c r="K655" i="2"/>
  <c r="L654" i="2"/>
  <c r="K654" i="2"/>
  <c r="L653" i="2"/>
  <c r="K653" i="2"/>
  <c r="L652" i="2"/>
  <c r="K652" i="2"/>
  <c r="L651" i="2"/>
  <c r="K651" i="2"/>
  <c r="L649" i="2"/>
  <c r="K649" i="2"/>
  <c r="L648" i="2"/>
  <c r="K648" i="2"/>
  <c r="L647" i="2"/>
  <c r="K647" i="2"/>
  <c r="L646" i="2"/>
  <c r="K646" i="2"/>
  <c r="L645" i="2"/>
  <c r="K645" i="2"/>
  <c r="L643" i="2"/>
  <c r="K643" i="2"/>
  <c r="L639" i="2"/>
  <c r="L637" i="2"/>
  <c r="K637" i="2"/>
  <c r="L636" i="2"/>
  <c r="K636" i="2"/>
  <c r="L635" i="2"/>
  <c r="K635" i="2"/>
  <c r="L634" i="2"/>
  <c r="K634" i="2"/>
  <c r="L633" i="2"/>
  <c r="K633" i="2"/>
  <c r="L631" i="2"/>
  <c r="K631" i="2"/>
  <c r="L630" i="2"/>
  <c r="K630" i="2"/>
  <c r="L629" i="2"/>
  <c r="K629" i="2"/>
  <c r="L628" i="2"/>
  <c r="K628" i="2"/>
  <c r="L627" i="2"/>
  <c r="K627" i="2"/>
  <c r="L625" i="2"/>
  <c r="K625" i="2"/>
  <c r="L624" i="2"/>
  <c r="K624" i="2"/>
  <c r="L623" i="2"/>
  <c r="K623" i="2"/>
  <c r="L622" i="2"/>
  <c r="K622" i="2"/>
  <c r="L621" i="2"/>
  <c r="K621" i="2"/>
  <c r="L619" i="2"/>
  <c r="K619" i="2"/>
  <c r="L618" i="2"/>
  <c r="K618" i="2"/>
  <c r="L617" i="2"/>
  <c r="K617" i="2"/>
  <c r="L616" i="2"/>
  <c r="K616" i="2"/>
  <c r="L615" i="2"/>
  <c r="K615" i="2"/>
  <c r="L613" i="2"/>
  <c r="K613" i="2"/>
  <c r="L612" i="2"/>
  <c r="K612" i="2"/>
  <c r="L611" i="2"/>
  <c r="K611" i="2"/>
  <c r="L610" i="2"/>
  <c r="K610" i="2"/>
  <c r="L609" i="2"/>
  <c r="K609" i="2"/>
  <c r="L607" i="2"/>
  <c r="K607" i="2"/>
  <c r="L606" i="2"/>
  <c r="K606" i="2"/>
  <c r="L605" i="2"/>
  <c r="K605" i="2"/>
  <c r="L604" i="2"/>
  <c r="K604" i="2"/>
  <c r="L603" i="2"/>
  <c r="K603" i="2"/>
  <c r="L601" i="2"/>
  <c r="K601" i="2"/>
  <c r="L600" i="2"/>
  <c r="K600" i="2"/>
  <c r="L599" i="2"/>
  <c r="K599" i="2"/>
  <c r="L598" i="2"/>
  <c r="K598" i="2"/>
  <c r="L597" i="2"/>
  <c r="K597" i="2"/>
  <c r="L595" i="2"/>
  <c r="K595" i="2"/>
  <c r="L594" i="2"/>
  <c r="K594" i="2"/>
  <c r="L593" i="2"/>
  <c r="K593" i="2"/>
  <c r="L592" i="2"/>
  <c r="K592" i="2"/>
  <c r="L591" i="2"/>
  <c r="K591" i="2"/>
  <c r="L589" i="2"/>
  <c r="K589" i="2"/>
  <c r="L588" i="2"/>
  <c r="K588" i="2"/>
  <c r="L587" i="2"/>
  <c r="K587" i="2"/>
  <c r="L586" i="2"/>
  <c r="K586" i="2"/>
  <c r="L585" i="2"/>
  <c r="K585" i="2"/>
  <c r="L583" i="2"/>
  <c r="K583" i="2"/>
  <c r="L582" i="2"/>
  <c r="K582" i="2"/>
  <c r="L581" i="2"/>
  <c r="K581" i="2"/>
  <c r="L580" i="2"/>
  <c r="K580" i="2"/>
  <c r="L579" i="2"/>
  <c r="K579" i="2"/>
  <c r="L577" i="2"/>
  <c r="K577" i="2"/>
  <c r="L576" i="2"/>
  <c r="K576" i="2"/>
  <c r="L575" i="2"/>
  <c r="K575" i="2"/>
  <c r="L574" i="2"/>
  <c r="K574" i="2"/>
  <c r="L573" i="2"/>
  <c r="K573" i="2"/>
  <c r="L571" i="2"/>
  <c r="K571" i="2"/>
  <c r="L570" i="2"/>
  <c r="K570" i="2"/>
  <c r="L569" i="2"/>
  <c r="K569" i="2"/>
  <c r="L568" i="2"/>
  <c r="K568" i="2"/>
  <c r="L567" i="2"/>
  <c r="K567" i="2"/>
  <c r="L565" i="2"/>
  <c r="K565" i="2"/>
  <c r="L564" i="2"/>
  <c r="K564" i="2"/>
  <c r="L563" i="2"/>
  <c r="K563" i="2"/>
  <c r="L562" i="2"/>
  <c r="K562" i="2"/>
  <c r="L561" i="2"/>
  <c r="K561" i="2"/>
  <c r="L559" i="2"/>
  <c r="K559" i="2"/>
  <c r="L558" i="2"/>
  <c r="L553" i="2"/>
  <c r="L552" i="2"/>
  <c r="K552" i="2"/>
  <c r="L551" i="2"/>
  <c r="K551" i="2"/>
  <c r="L550" i="2"/>
  <c r="K550" i="2"/>
  <c r="L549" i="2"/>
  <c r="K549" i="2"/>
  <c r="L547" i="2"/>
  <c r="K547" i="2"/>
  <c r="L546" i="2"/>
  <c r="K546" i="2"/>
  <c r="L545" i="2"/>
  <c r="K545" i="2"/>
  <c r="L544" i="2"/>
  <c r="K544" i="2"/>
  <c r="L543" i="2"/>
  <c r="K543" i="2"/>
  <c r="L541" i="2"/>
  <c r="K541" i="2"/>
  <c r="L540" i="2"/>
  <c r="K540" i="2"/>
  <c r="L539" i="2"/>
  <c r="K539" i="2"/>
  <c r="L538" i="2"/>
  <c r="K538" i="2"/>
  <c r="L537" i="2"/>
  <c r="K537" i="2"/>
  <c r="L535" i="2"/>
  <c r="K535" i="2"/>
  <c r="L534" i="2"/>
  <c r="K534" i="2"/>
  <c r="L533" i="2"/>
  <c r="K533" i="2"/>
  <c r="L532" i="2"/>
  <c r="K532" i="2"/>
  <c r="L531" i="2"/>
  <c r="K531" i="2"/>
  <c r="L529" i="2"/>
  <c r="K529" i="2"/>
  <c r="L528" i="2"/>
  <c r="K528" i="2"/>
  <c r="L527" i="2"/>
  <c r="K527" i="2"/>
  <c r="L526" i="2"/>
  <c r="K526" i="2"/>
  <c r="L525" i="2"/>
  <c r="K525" i="2"/>
  <c r="L523" i="2"/>
  <c r="K523" i="2"/>
  <c r="L522" i="2"/>
  <c r="K522" i="2"/>
  <c r="L521" i="2"/>
  <c r="K521" i="2"/>
  <c r="L520" i="2"/>
  <c r="K520" i="2"/>
  <c r="L519" i="2"/>
  <c r="K519" i="2"/>
  <c r="L517" i="2"/>
  <c r="K517" i="2"/>
  <c r="L516" i="2"/>
  <c r="K516" i="2"/>
  <c r="L515" i="2"/>
  <c r="K515" i="2"/>
  <c r="L514" i="2"/>
  <c r="K514" i="2"/>
  <c r="L513" i="2"/>
  <c r="K513" i="2"/>
  <c r="L511" i="2"/>
  <c r="K511" i="2"/>
  <c r="L510" i="2"/>
  <c r="K510" i="2"/>
  <c r="L509" i="2"/>
  <c r="K509" i="2"/>
  <c r="L508" i="2"/>
  <c r="K508" i="2"/>
  <c r="L507" i="2"/>
  <c r="K507" i="2"/>
  <c r="L505" i="2"/>
  <c r="K505" i="2"/>
  <c r="L504" i="2"/>
  <c r="K504" i="2"/>
  <c r="L503" i="2"/>
  <c r="K503" i="2"/>
  <c r="L502" i="2"/>
  <c r="K502" i="2"/>
  <c r="L501" i="2"/>
  <c r="K501" i="2"/>
  <c r="L499" i="2"/>
  <c r="K499" i="2"/>
  <c r="L498" i="2"/>
  <c r="K498" i="2"/>
  <c r="L497" i="2"/>
  <c r="K497" i="2"/>
  <c r="L496" i="2"/>
  <c r="K496" i="2"/>
  <c r="L495" i="2"/>
  <c r="K495" i="2"/>
  <c r="L493" i="2"/>
  <c r="K493" i="2"/>
  <c r="L492" i="2"/>
  <c r="K492" i="2"/>
  <c r="L491" i="2"/>
  <c r="K491" i="2"/>
  <c r="L490" i="2"/>
  <c r="K490" i="2"/>
  <c r="L489" i="2"/>
  <c r="K489" i="2"/>
  <c r="L487" i="2"/>
  <c r="K487" i="2"/>
  <c r="L486" i="2"/>
  <c r="K486" i="2"/>
  <c r="L485" i="2"/>
  <c r="K485" i="2"/>
  <c r="L484" i="2"/>
  <c r="K484" i="2"/>
  <c r="L483" i="2"/>
  <c r="K483" i="2"/>
  <c r="L481" i="2"/>
  <c r="K481" i="2"/>
  <c r="L480" i="2"/>
  <c r="K480" i="2"/>
  <c r="L479" i="2"/>
  <c r="K479" i="2"/>
  <c r="L478" i="2"/>
  <c r="K478" i="2"/>
  <c r="L477" i="2"/>
  <c r="K477" i="2"/>
  <c r="L475" i="2"/>
  <c r="K475" i="2"/>
  <c r="L474" i="2"/>
  <c r="K474" i="2"/>
  <c r="L473" i="2"/>
  <c r="K473" i="2"/>
  <c r="L472" i="2"/>
  <c r="K472" i="2"/>
  <c r="L471" i="2"/>
  <c r="K471" i="2"/>
  <c r="L469" i="2"/>
  <c r="K469" i="2"/>
  <c r="L468" i="2"/>
  <c r="K468" i="2"/>
  <c r="L467" i="2"/>
  <c r="K467" i="2"/>
  <c r="L466" i="2"/>
  <c r="K466" i="2"/>
  <c r="L465" i="2"/>
  <c r="K465" i="2"/>
  <c r="L463" i="2"/>
  <c r="K463" i="2"/>
  <c r="L462" i="2"/>
  <c r="K462" i="2"/>
  <c r="L461" i="2"/>
  <c r="K461" i="2"/>
  <c r="L460" i="2"/>
  <c r="K460" i="2"/>
  <c r="L459" i="2"/>
  <c r="K459" i="2"/>
  <c r="L457" i="2"/>
  <c r="K457" i="2"/>
  <c r="L456" i="2"/>
  <c r="K456" i="2"/>
  <c r="L455" i="2"/>
  <c r="K455" i="2"/>
  <c r="L454" i="2"/>
  <c r="K454" i="2"/>
  <c r="L453" i="2"/>
  <c r="K453" i="2"/>
  <c r="L451" i="2"/>
  <c r="K451" i="2"/>
  <c r="L450" i="2"/>
  <c r="K450" i="2"/>
  <c r="L449" i="2"/>
  <c r="K449" i="2"/>
  <c r="L448" i="2"/>
  <c r="K448" i="2"/>
  <c r="L447" i="2"/>
  <c r="K447" i="2"/>
  <c r="L445" i="2"/>
  <c r="K445" i="2"/>
  <c r="L444" i="2"/>
  <c r="K444" i="2"/>
  <c r="L443" i="2"/>
  <c r="K443" i="2"/>
  <c r="L442" i="2"/>
  <c r="K442" i="2"/>
  <c r="L441" i="2"/>
  <c r="K441" i="2"/>
  <c r="L439" i="2"/>
  <c r="K439" i="2"/>
  <c r="L438" i="2"/>
  <c r="K438" i="2"/>
  <c r="L437" i="2"/>
  <c r="K437" i="2"/>
  <c r="L436" i="2"/>
  <c r="K436" i="2"/>
  <c r="L435" i="2"/>
  <c r="K435" i="2"/>
  <c r="L433" i="2"/>
  <c r="K433" i="2"/>
  <c r="L432" i="2"/>
  <c r="K432" i="2"/>
  <c r="L431" i="2"/>
  <c r="K431" i="2"/>
  <c r="L430" i="2"/>
  <c r="K430" i="2"/>
  <c r="L429" i="2"/>
  <c r="K429" i="2"/>
  <c r="L427" i="2"/>
  <c r="K427" i="2"/>
  <c r="L426" i="2"/>
  <c r="K426" i="2"/>
  <c r="L425" i="2"/>
  <c r="K425" i="2"/>
  <c r="L424" i="2"/>
  <c r="K424" i="2"/>
  <c r="L423" i="2"/>
  <c r="L421" i="2"/>
  <c r="L420" i="2"/>
  <c r="L409" i="2"/>
  <c r="K409" i="2"/>
  <c r="L408" i="2"/>
  <c r="K408" i="2"/>
  <c r="L407" i="2"/>
  <c r="K407" i="2"/>
  <c r="L406" i="2"/>
  <c r="K406" i="2"/>
  <c r="L405" i="2"/>
  <c r="K405" i="2"/>
  <c r="L403" i="2"/>
  <c r="K403" i="2"/>
  <c r="L402" i="2"/>
  <c r="K402" i="2"/>
  <c r="L401" i="2"/>
  <c r="K401" i="2"/>
  <c r="L400" i="2"/>
  <c r="K400" i="2"/>
  <c r="L399" i="2"/>
  <c r="K399" i="2"/>
  <c r="L397" i="2"/>
  <c r="K397" i="2"/>
  <c r="L396" i="2"/>
  <c r="K396" i="2"/>
  <c r="L395" i="2"/>
  <c r="K395" i="2"/>
  <c r="L394" i="2"/>
  <c r="K394" i="2"/>
  <c r="L393" i="2"/>
  <c r="K393" i="2"/>
  <c r="L391" i="2"/>
  <c r="K391" i="2"/>
  <c r="L390" i="2"/>
  <c r="K390" i="2"/>
  <c r="L389" i="2"/>
  <c r="K389" i="2"/>
  <c r="L388" i="2"/>
  <c r="K388" i="2"/>
  <c r="L383" i="2"/>
  <c r="K383" i="2"/>
  <c r="L382" i="2"/>
  <c r="K382" i="2"/>
  <c r="L381" i="2"/>
  <c r="K381" i="2"/>
  <c r="L379" i="2"/>
  <c r="K379" i="2"/>
  <c r="L378" i="2"/>
  <c r="K378" i="2"/>
  <c r="L377" i="2"/>
  <c r="K377" i="2"/>
  <c r="L376" i="2"/>
  <c r="K376" i="2"/>
  <c r="L375" i="2"/>
  <c r="K375" i="2"/>
  <c r="L373" i="2"/>
  <c r="K373" i="2"/>
  <c r="L372" i="2"/>
  <c r="K372" i="2"/>
  <c r="L371" i="2"/>
  <c r="K371" i="2"/>
  <c r="L370" i="2"/>
  <c r="K370" i="2"/>
  <c r="L369" i="2"/>
  <c r="K369" i="2"/>
  <c r="L367" i="2"/>
  <c r="K367" i="2"/>
  <c r="L366" i="2"/>
  <c r="K366" i="2"/>
  <c r="L365" i="2"/>
  <c r="K365" i="2"/>
  <c r="L364" i="2"/>
  <c r="K364" i="2"/>
  <c r="L363" i="2"/>
  <c r="K363" i="2"/>
  <c r="L361" i="2"/>
  <c r="K361" i="2"/>
  <c r="L360" i="2"/>
  <c r="K360" i="2"/>
  <c r="L359" i="2"/>
  <c r="K359" i="2"/>
  <c r="L358" i="2"/>
  <c r="K358" i="2"/>
  <c r="L357" i="2"/>
  <c r="K357" i="2"/>
  <c r="L355" i="2"/>
  <c r="K355" i="2"/>
  <c r="L354" i="2"/>
  <c r="K354" i="2"/>
  <c r="L353" i="2"/>
  <c r="K353" i="2"/>
  <c r="L352" i="2"/>
  <c r="K352" i="2"/>
  <c r="L351" i="2"/>
  <c r="K351" i="2"/>
  <c r="L349" i="2"/>
  <c r="K349" i="2"/>
  <c r="L348" i="2"/>
  <c r="K348" i="2"/>
  <c r="L347" i="2"/>
  <c r="K347" i="2"/>
  <c r="L346" i="2"/>
  <c r="K346" i="2"/>
  <c r="L345" i="2"/>
  <c r="K345" i="2"/>
  <c r="L343" i="2"/>
  <c r="K343" i="2"/>
  <c r="L342" i="2"/>
  <c r="K342" i="2"/>
  <c r="L341" i="2"/>
  <c r="K341" i="2"/>
  <c r="L340" i="2"/>
  <c r="K340" i="2"/>
  <c r="L339" i="2"/>
  <c r="K339" i="2"/>
  <c r="L337" i="2"/>
  <c r="K337" i="2"/>
  <c r="L336" i="2"/>
  <c r="K336" i="2"/>
  <c r="L335" i="2"/>
  <c r="K335" i="2"/>
  <c r="L334" i="2"/>
  <c r="K334" i="2"/>
  <c r="L333" i="2"/>
  <c r="K333" i="2"/>
  <c r="L331" i="2"/>
  <c r="K331" i="2"/>
  <c r="L330" i="2"/>
  <c r="K330" i="2"/>
  <c r="L329" i="2"/>
  <c r="K329" i="2"/>
  <c r="L328" i="2"/>
  <c r="K328" i="2"/>
  <c r="L327" i="2"/>
  <c r="K327" i="2"/>
  <c r="L325" i="2"/>
  <c r="K325" i="2"/>
  <c r="L324" i="2"/>
  <c r="K324" i="2"/>
  <c r="L323" i="2"/>
  <c r="K323" i="2"/>
  <c r="L322" i="2"/>
  <c r="K322" i="2"/>
  <c r="L321" i="2"/>
  <c r="K321" i="2"/>
  <c r="L319" i="2"/>
  <c r="K319" i="2"/>
  <c r="L318" i="2"/>
  <c r="K318" i="2"/>
  <c r="L317" i="2"/>
  <c r="K317" i="2"/>
  <c r="L316" i="2"/>
  <c r="K316" i="2"/>
  <c r="L315" i="2"/>
  <c r="K315" i="2"/>
  <c r="L313" i="2"/>
  <c r="K313" i="2"/>
  <c r="L312" i="2"/>
  <c r="K312" i="2"/>
  <c r="L311" i="2"/>
  <c r="K311" i="2"/>
  <c r="L310" i="2"/>
  <c r="K310" i="2"/>
  <c r="L309" i="2"/>
  <c r="K309" i="2"/>
  <c r="L307" i="2"/>
  <c r="K307" i="2"/>
  <c r="L306" i="2"/>
  <c r="K306" i="2"/>
  <c r="L305" i="2"/>
  <c r="K305" i="2"/>
  <c r="L304" i="2"/>
  <c r="K304" i="2"/>
  <c r="L303" i="2"/>
  <c r="K303" i="2"/>
  <c r="L301" i="2"/>
  <c r="L300" i="2"/>
  <c r="L297" i="2"/>
  <c r="K297" i="2"/>
  <c r="L295" i="2"/>
  <c r="K295" i="2"/>
  <c r="L294" i="2"/>
  <c r="K294" i="2"/>
  <c r="L293" i="2"/>
  <c r="K293" i="2"/>
  <c r="L292" i="2"/>
  <c r="K292" i="2"/>
  <c r="L291" i="2"/>
  <c r="K291" i="2"/>
  <c r="L289" i="2"/>
  <c r="K289" i="2"/>
  <c r="L288" i="2"/>
  <c r="K288" i="2"/>
  <c r="L287" i="2"/>
  <c r="K287" i="2"/>
  <c r="L286" i="2"/>
  <c r="K286" i="2"/>
  <c r="L285" i="2"/>
  <c r="K285" i="2"/>
  <c r="L283" i="2"/>
  <c r="K283" i="2"/>
  <c r="L282" i="2"/>
  <c r="K282" i="2"/>
  <c r="L281" i="2"/>
  <c r="K281" i="2"/>
  <c r="L280" i="2"/>
  <c r="K280" i="2"/>
  <c r="L279" i="2"/>
  <c r="K279" i="2"/>
  <c r="L277" i="2"/>
  <c r="K277" i="2"/>
  <c r="L276" i="2"/>
  <c r="K276" i="2"/>
  <c r="L275" i="2"/>
  <c r="K275" i="2"/>
  <c r="L274" i="2"/>
  <c r="K274" i="2"/>
  <c r="L273" i="2"/>
  <c r="K273" i="2"/>
  <c r="L271" i="2"/>
  <c r="K271" i="2"/>
  <c r="L270" i="2"/>
  <c r="K270" i="2"/>
  <c r="L269" i="2"/>
  <c r="K269" i="2"/>
  <c r="L268" i="2"/>
  <c r="K268" i="2"/>
  <c r="L267" i="2"/>
  <c r="K267" i="2"/>
  <c r="L265" i="2"/>
  <c r="K265" i="2"/>
  <c r="L264" i="2"/>
  <c r="K264" i="2"/>
  <c r="L263" i="2"/>
  <c r="K263" i="2"/>
  <c r="L262" i="2"/>
  <c r="K262" i="2"/>
  <c r="L261" i="2"/>
  <c r="K261" i="2"/>
  <c r="L259" i="2"/>
  <c r="K259" i="2"/>
  <c r="L258" i="2"/>
  <c r="K258" i="2"/>
  <c r="L257" i="2"/>
  <c r="K257" i="2"/>
  <c r="L256" i="2"/>
  <c r="K256" i="2"/>
  <c r="L255" i="2"/>
  <c r="K255" i="2"/>
  <c r="L253" i="2"/>
  <c r="K253" i="2"/>
  <c r="L252" i="2"/>
  <c r="K252" i="2"/>
  <c r="L251" i="2"/>
  <c r="K251" i="2"/>
  <c r="L250" i="2"/>
  <c r="K250" i="2"/>
  <c r="L249" i="2"/>
  <c r="K249" i="2"/>
  <c r="L247" i="2"/>
  <c r="K247" i="2"/>
  <c r="L246" i="2"/>
  <c r="K246" i="2"/>
  <c r="L245" i="2"/>
  <c r="K245" i="2"/>
  <c r="L244" i="2"/>
  <c r="K244" i="2"/>
  <c r="L243" i="2"/>
  <c r="K243" i="2"/>
  <c r="L241" i="2"/>
  <c r="K241" i="2"/>
  <c r="L240" i="2"/>
  <c r="K240" i="2"/>
  <c r="L239" i="2"/>
  <c r="K239" i="2"/>
  <c r="L238" i="2"/>
  <c r="K238" i="2"/>
  <c r="L237" i="2"/>
  <c r="K237" i="2"/>
  <c r="L235" i="2"/>
  <c r="K235" i="2"/>
  <c r="L234" i="2"/>
  <c r="K234" i="2"/>
  <c r="L233" i="2"/>
  <c r="K233" i="2"/>
  <c r="L232" i="2"/>
  <c r="K232" i="2"/>
  <c r="L231" i="2"/>
  <c r="K231" i="2"/>
  <c r="L229" i="2"/>
  <c r="K229" i="2"/>
  <c r="L228" i="2"/>
  <c r="K228" i="2"/>
  <c r="L227" i="2"/>
  <c r="K227" i="2"/>
  <c r="L226" i="2"/>
  <c r="K226" i="2"/>
  <c r="L225" i="2"/>
  <c r="K225" i="2"/>
  <c r="L223" i="2"/>
  <c r="K223" i="2"/>
  <c r="L222" i="2"/>
  <c r="K222" i="2"/>
  <c r="L221" i="2"/>
  <c r="K221" i="2"/>
  <c r="L220" i="2"/>
  <c r="K220" i="2"/>
  <c r="L219" i="2"/>
  <c r="K219" i="2"/>
  <c r="L217" i="2"/>
  <c r="K217" i="2"/>
  <c r="L216" i="2"/>
  <c r="K216" i="2"/>
  <c r="L215" i="2"/>
  <c r="K215" i="2"/>
  <c r="L214" i="2"/>
  <c r="K214" i="2"/>
  <c r="L213" i="2"/>
  <c r="K213" i="2"/>
  <c r="L211" i="2"/>
  <c r="K211" i="2"/>
  <c r="L210" i="2"/>
  <c r="K210" i="2"/>
  <c r="L209" i="2"/>
  <c r="K209" i="2"/>
  <c r="L208" i="2"/>
  <c r="K208" i="2"/>
  <c r="L207" i="2"/>
  <c r="K207" i="2"/>
  <c r="L205" i="2"/>
  <c r="K205" i="2"/>
  <c r="L204" i="2"/>
  <c r="K204" i="2"/>
  <c r="L203" i="2"/>
  <c r="K203" i="2"/>
  <c r="L202" i="2"/>
  <c r="K202" i="2"/>
  <c r="L201" i="2"/>
  <c r="K201" i="2"/>
  <c r="L199" i="2"/>
  <c r="K199" i="2"/>
  <c r="L198" i="2"/>
  <c r="K198" i="2"/>
  <c r="L197" i="2"/>
  <c r="K197" i="2"/>
  <c r="L196" i="2"/>
  <c r="K196" i="2"/>
  <c r="L195" i="2"/>
  <c r="K195" i="2"/>
  <c r="L193" i="2"/>
  <c r="K193" i="2"/>
  <c r="L192" i="2"/>
  <c r="K192" i="2"/>
  <c r="L191" i="2"/>
  <c r="K191" i="2"/>
  <c r="L190" i="2"/>
  <c r="K190" i="2"/>
  <c r="L189" i="2"/>
  <c r="K189" i="2"/>
  <c r="L187" i="2"/>
  <c r="K187" i="2"/>
  <c r="L186" i="2"/>
  <c r="K186" i="2"/>
  <c r="L185" i="2"/>
  <c r="K185" i="2"/>
  <c r="L184" i="2"/>
  <c r="K184" i="2"/>
  <c r="L183" i="2"/>
  <c r="K183" i="2"/>
  <c r="L181" i="2"/>
  <c r="K181" i="2"/>
  <c r="L180" i="2"/>
  <c r="K180" i="2"/>
  <c r="L179" i="2"/>
  <c r="K179" i="2"/>
  <c r="L178" i="2"/>
  <c r="K178" i="2"/>
  <c r="L177" i="2"/>
  <c r="K177" i="2"/>
  <c r="L175" i="2"/>
  <c r="K175" i="2"/>
  <c r="L174" i="2"/>
  <c r="K174" i="2"/>
  <c r="L173" i="2"/>
  <c r="K173" i="2"/>
  <c r="L172" i="2"/>
  <c r="K172" i="2"/>
  <c r="L171" i="2"/>
  <c r="K171" i="2"/>
  <c r="L169" i="2"/>
  <c r="K169" i="2"/>
  <c r="L168" i="2"/>
  <c r="K168" i="2"/>
  <c r="L167" i="2"/>
  <c r="K167" i="2"/>
  <c r="L166" i="2"/>
  <c r="K166" i="2"/>
  <c r="L165" i="2"/>
  <c r="K165" i="2"/>
  <c r="L163" i="2"/>
  <c r="K163" i="2"/>
  <c r="L162" i="2"/>
  <c r="K162" i="2"/>
  <c r="L161" i="2"/>
  <c r="K161" i="2"/>
  <c r="L160" i="2"/>
  <c r="K160" i="2"/>
  <c r="L159" i="2"/>
  <c r="K159" i="2"/>
  <c r="L157" i="2"/>
  <c r="K157" i="2"/>
  <c r="L156" i="2"/>
  <c r="K156" i="2"/>
  <c r="L155" i="2"/>
  <c r="K155" i="2"/>
  <c r="L154" i="2"/>
  <c r="K154" i="2"/>
  <c r="L153" i="2"/>
  <c r="K153" i="2"/>
  <c r="L151" i="2"/>
  <c r="K151" i="2"/>
  <c r="L150" i="2"/>
  <c r="K150" i="2"/>
  <c r="L149" i="2"/>
  <c r="K149" i="2"/>
  <c r="L148" i="2"/>
  <c r="K148" i="2"/>
  <c r="L147" i="2"/>
  <c r="K147" i="2"/>
  <c r="L145" i="2"/>
  <c r="K145" i="2"/>
  <c r="L144" i="2"/>
  <c r="K144" i="2"/>
  <c r="L143" i="2"/>
  <c r="K143" i="2"/>
  <c r="L142" i="2"/>
  <c r="K142" i="2"/>
  <c r="L141" i="2"/>
  <c r="K141" i="2"/>
  <c r="L139" i="2"/>
  <c r="K139" i="2"/>
  <c r="L138" i="2"/>
  <c r="K138" i="2"/>
  <c r="L137" i="2"/>
  <c r="K137" i="2"/>
  <c r="L136" i="2"/>
  <c r="K136" i="2"/>
  <c r="L135" i="2"/>
  <c r="K135" i="2"/>
  <c r="L133" i="2"/>
  <c r="K133" i="2"/>
  <c r="L132" i="2"/>
  <c r="K132" i="2"/>
  <c r="L131" i="2"/>
  <c r="K131" i="2"/>
  <c r="L130" i="2"/>
  <c r="K130" i="2"/>
  <c r="L126" i="2"/>
  <c r="K126" i="2"/>
  <c r="L125" i="2"/>
  <c r="K125" i="2"/>
  <c r="L124" i="2"/>
  <c r="K124" i="2"/>
  <c r="L123" i="2"/>
  <c r="K123" i="2"/>
  <c r="L121" i="2"/>
  <c r="K121" i="2"/>
  <c r="L120" i="2"/>
  <c r="K120" i="2"/>
  <c r="L119" i="2"/>
  <c r="K119" i="2"/>
  <c r="L118" i="2"/>
  <c r="K118" i="2"/>
  <c r="L117" i="2"/>
  <c r="K117" i="2"/>
  <c r="L115" i="2"/>
  <c r="K115" i="2"/>
  <c r="L114" i="2"/>
  <c r="K114" i="2"/>
  <c r="L113" i="2"/>
  <c r="K113" i="2"/>
  <c r="L112" i="2"/>
  <c r="K112" i="2"/>
  <c r="L111" i="2"/>
  <c r="K111" i="2"/>
  <c r="L109" i="2"/>
  <c r="K109" i="2"/>
  <c r="L108" i="2"/>
  <c r="K108" i="2"/>
  <c r="L107" i="2"/>
  <c r="K107" i="2"/>
  <c r="L106" i="2"/>
  <c r="K106" i="2"/>
  <c r="L105" i="2"/>
  <c r="K105" i="2"/>
  <c r="L103" i="2"/>
  <c r="K103" i="2"/>
  <c r="L102" i="2"/>
  <c r="K102" i="2"/>
  <c r="L101" i="2"/>
  <c r="K101" i="2"/>
  <c r="L100" i="2"/>
  <c r="K100" i="2"/>
  <c r="L99" i="2"/>
  <c r="K99" i="2"/>
  <c r="L97" i="2"/>
  <c r="K97" i="2"/>
  <c r="L96" i="2"/>
  <c r="K96" i="2"/>
  <c r="L95" i="2"/>
  <c r="K95" i="2"/>
  <c r="L94" i="2"/>
  <c r="K94" i="2"/>
  <c r="L93" i="2"/>
  <c r="K93" i="2"/>
  <c r="L91" i="2"/>
  <c r="K91" i="2"/>
  <c r="L90" i="2"/>
  <c r="K90" i="2"/>
  <c r="L89" i="2"/>
  <c r="K89" i="2"/>
  <c r="L88" i="2"/>
  <c r="K88" i="2"/>
  <c r="L87" i="2"/>
  <c r="K87" i="2"/>
  <c r="L85" i="2"/>
  <c r="K85" i="2"/>
  <c r="L84" i="2"/>
  <c r="K84" i="2"/>
  <c r="L83" i="2"/>
  <c r="K83" i="2"/>
  <c r="L82" i="2"/>
  <c r="K82" i="2"/>
  <c r="L81" i="2"/>
  <c r="K81" i="2"/>
  <c r="L79" i="2"/>
  <c r="K79" i="2"/>
  <c r="L78" i="2"/>
  <c r="K78" i="2"/>
  <c r="L77" i="2"/>
  <c r="K77" i="2"/>
  <c r="L76" i="2"/>
  <c r="K76" i="2"/>
  <c r="L75" i="2"/>
  <c r="K75" i="2"/>
  <c r="L73" i="2"/>
  <c r="K73" i="2"/>
  <c r="L72" i="2"/>
  <c r="K72" i="2"/>
  <c r="L71" i="2"/>
  <c r="K71" i="2"/>
  <c r="L70" i="2"/>
  <c r="K70" i="2"/>
  <c r="L69" i="2"/>
  <c r="K69" i="2"/>
  <c r="L67" i="2"/>
  <c r="K67" i="2"/>
  <c r="L66" i="2"/>
  <c r="K66" i="2"/>
  <c r="L65" i="2"/>
  <c r="K65" i="2"/>
  <c r="L64" i="2"/>
  <c r="K64" i="2"/>
  <c r="L63" i="2"/>
  <c r="K63" i="2"/>
  <c r="L61" i="2"/>
  <c r="K61" i="2"/>
  <c r="L60" i="2"/>
  <c r="K60" i="2"/>
  <c r="L59" i="2"/>
  <c r="K59" i="2"/>
  <c r="L58" i="2"/>
  <c r="K58" i="2"/>
  <c r="L57" i="2"/>
  <c r="K57" i="2"/>
  <c r="L55" i="2"/>
  <c r="K55" i="2"/>
  <c r="L54" i="2"/>
  <c r="K54" i="2"/>
  <c r="L53" i="2"/>
  <c r="K53" i="2"/>
  <c r="L52" i="2"/>
  <c r="K52" i="2"/>
  <c r="L51" i="2"/>
  <c r="K51" i="2"/>
  <c r="L49" i="2"/>
  <c r="K49" i="2"/>
  <c r="L48" i="2"/>
  <c r="K48" i="2"/>
  <c r="L47" i="2"/>
  <c r="K47" i="2"/>
  <c r="L46" i="2"/>
  <c r="K46" i="2"/>
  <c r="L45" i="2"/>
  <c r="K45" i="2"/>
  <c r="L43" i="2"/>
  <c r="L40" i="2"/>
  <c r="K40" i="2"/>
  <c r="L39" i="2"/>
  <c r="K39" i="2"/>
  <c r="L37" i="2"/>
  <c r="K37" i="2"/>
  <c r="L36" i="2"/>
  <c r="K36" i="2"/>
  <c r="L35" i="2"/>
  <c r="K35" i="2"/>
  <c r="L34" i="2"/>
  <c r="K34" i="2"/>
  <c r="L33" i="2"/>
  <c r="K33" i="2"/>
  <c r="L31" i="2"/>
  <c r="K31" i="2"/>
  <c r="L30" i="2"/>
  <c r="K30" i="2"/>
  <c r="L29" i="2"/>
  <c r="K29" i="2"/>
  <c r="L28" i="2"/>
  <c r="K28" i="2"/>
  <c r="L27" i="2"/>
  <c r="K27" i="2"/>
  <c r="L25" i="2"/>
  <c r="K25" i="2"/>
  <c r="L24" i="2"/>
  <c r="K24" i="2"/>
  <c r="L23" i="2"/>
  <c r="K23" i="2"/>
  <c r="L22" i="2"/>
  <c r="K22" i="2"/>
  <c r="L21" i="2"/>
  <c r="K21" i="2"/>
  <c r="L19" i="2"/>
  <c r="K19" i="2"/>
  <c r="L18" i="2"/>
  <c r="K18" i="2"/>
  <c r="L17" i="2"/>
  <c r="K17" i="2"/>
  <c r="L16" i="2"/>
  <c r="K16" i="2"/>
  <c r="L15" i="2"/>
  <c r="K15" i="2"/>
  <c r="L13" i="2"/>
  <c r="K13" i="2"/>
  <c r="L12" i="2"/>
  <c r="K12" i="2"/>
  <c r="L11" i="2"/>
  <c r="K11" i="2"/>
  <c r="L10" i="2"/>
  <c r="K10" i="2"/>
  <c r="L9" i="2"/>
  <c r="K9" i="2"/>
  <c r="L7" i="2"/>
  <c r="K7" i="2"/>
  <c r="L6" i="2"/>
  <c r="K6" i="2"/>
  <c r="L5" i="2"/>
  <c r="K5" i="2"/>
  <c r="L4" i="2"/>
  <c r="K4" i="2"/>
  <c r="L3" i="2"/>
  <c r="K784" i="2" l="1"/>
  <c r="K783" i="2"/>
  <c r="K782" i="2"/>
  <c r="L784" i="2"/>
  <c r="L783" i="2"/>
  <c r="L782" i="2"/>
</calcChain>
</file>

<file path=xl/sharedStrings.xml><?xml version="1.0" encoding="utf-8"?>
<sst xmlns="http://schemas.openxmlformats.org/spreadsheetml/2006/main" count="1451" uniqueCount="280">
  <si>
    <t>شرکت</t>
  </si>
  <si>
    <t>date</t>
  </si>
  <si>
    <t>جمع کل دارایی‌ها</t>
  </si>
  <si>
    <t>جمع کل بدهی‌ها</t>
  </si>
  <si>
    <t>سود (زیان) ویژه پس از کسر مالیات</t>
  </si>
  <si>
    <t>جمع حقوق صاحبان سهام در پایان سال مالی</t>
  </si>
  <si>
    <t>درآمد حاصل از خدمات و فروش</t>
  </si>
  <si>
    <t>الکتریک خودرو شرق</t>
  </si>
  <si>
    <t>اما</t>
  </si>
  <si>
    <t>ایران تایر</t>
  </si>
  <si>
    <t>ایران ترانسفو</t>
  </si>
  <si>
    <t>ایران خودرو</t>
  </si>
  <si>
    <t>ایران یاسا</t>
  </si>
  <si>
    <t>ایرکا پارت صنعت</t>
  </si>
  <si>
    <t>آبسال</t>
  </si>
  <si>
    <t>آذراب</t>
  </si>
  <si>
    <t>باما</t>
  </si>
  <si>
    <t>بهنوش</t>
  </si>
  <si>
    <t>بیسکویت گرجی</t>
  </si>
  <si>
    <t>پارس خزر</t>
  </si>
  <si>
    <t>پارس خودرو</t>
  </si>
  <si>
    <t>پارس دارو</t>
  </si>
  <si>
    <t>پارس سوئیچ</t>
  </si>
  <si>
    <t>پارس مینو</t>
  </si>
  <si>
    <t>پتروشیمی خارک</t>
  </si>
  <si>
    <t>پتروشیمی شازند</t>
  </si>
  <si>
    <t>پتروشیمی شیراز</t>
  </si>
  <si>
    <t>پتروشیمی فن آوران</t>
  </si>
  <si>
    <t>پشم شیشه ایران</t>
  </si>
  <si>
    <t>پگاه اصفهان</t>
  </si>
  <si>
    <t>پگاه خراسان</t>
  </si>
  <si>
    <t>تراکتورسازی</t>
  </si>
  <si>
    <t>تکنوتار</t>
  </si>
  <si>
    <t>جام دارو</t>
  </si>
  <si>
    <t>چادرملو</t>
  </si>
  <si>
    <t>چرخشگر</t>
  </si>
  <si>
    <t>خاک چینی ایران</t>
  </si>
  <si>
    <t>خدمات کشاورزی</t>
  </si>
  <si>
    <t>دارو ابوریحان</t>
  </si>
  <si>
    <t>دارو اسوه</t>
  </si>
  <si>
    <t>دارو اکسیر</t>
  </si>
  <si>
    <t>دارو امین</t>
  </si>
  <si>
    <t>دارو جابرابن حیان</t>
  </si>
  <si>
    <t>دارو رازک</t>
  </si>
  <si>
    <t>دارو زهراوی</t>
  </si>
  <si>
    <t>دارو سبحان</t>
  </si>
  <si>
    <t>دارو فارابی</t>
  </si>
  <si>
    <t>دارو لقمان</t>
  </si>
  <si>
    <t>داروپخش</t>
  </si>
  <si>
    <t>داروسازی کوثر</t>
  </si>
  <si>
    <t>درخشان تهران</t>
  </si>
  <si>
    <t>دوده صنعتی پارس</t>
  </si>
  <si>
    <t>روز دارو</t>
  </si>
  <si>
    <t>ریخته گری تراکتور</t>
  </si>
  <si>
    <t>رینگ سازی مشهد</t>
  </si>
  <si>
    <t>زاگرس فارمد پارس</t>
  </si>
  <si>
    <t>زامیاد</t>
  </si>
  <si>
    <t>سایپا آذین</t>
  </si>
  <si>
    <t>سایپا</t>
  </si>
  <si>
    <t>سپنتا</t>
  </si>
  <si>
    <t>سرامیک اردکان</t>
  </si>
  <si>
    <t>سرماآفرین</t>
  </si>
  <si>
    <t>سیمان ارومیه</t>
  </si>
  <si>
    <t>سیمان اصفهان</t>
  </si>
  <si>
    <t>سیمان بجنورد</t>
  </si>
  <si>
    <t>سیمان بهبهان</t>
  </si>
  <si>
    <t>سیمان تهران</t>
  </si>
  <si>
    <t>سیمان خاش</t>
  </si>
  <si>
    <t>سیمان خزر</t>
  </si>
  <si>
    <t>سیمان داراب</t>
  </si>
  <si>
    <t>سیمان دورود</t>
  </si>
  <si>
    <t>سیمان سفید نی ریز</t>
  </si>
  <si>
    <t>سیمان شاهرود</t>
  </si>
  <si>
    <t>سیمان صوفیان</t>
  </si>
  <si>
    <t>سیمان غرب</t>
  </si>
  <si>
    <t>سیمان فارس نو</t>
  </si>
  <si>
    <t>سیمان قائن</t>
  </si>
  <si>
    <t>سینادارو</t>
  </si>
  <si>
    <t>شهد ایران</t>
  </si>
  <si>
    <t>شهید قندی</t>
  </si>
  <si>
    <t>شیشه دارویی رازی</t>
  </si>
  <si>
    <t>شیشه و گاز</t>
  </si>
  <si>
    <t>شیمی داروپخش</t>
  </si>
  <si>
    <t>شیمیایی فارس</t>
  </si>
  <si>
    <t>صنعتی بارز</t>
  </si>
  <si>
    <t>صنعتی بوتان</t>
  </si>
  <si>
    <t>صنعتی سپاهان</t>
  </si>
  <si>
    <t>فرآورده تزریقی</t>
  </si>
  <si>
    <t>فرآورده های نسوز ایران</t>
  </si>
  <si>
    <t>فرآورده های نسوز آذر</t>
  </si>
  <si>
    <t>فرآوری مواد معدنی</t>
  </si>
  <si>
    <t>فروسیلیس ایران</t>
  </si>
  <si>
    <t>فنرسازی خاور</t>
  </si>
  <si>
    <t>فنرسازی زر</t>
  </si>
  <si>
    <t>فولاد امیرکبیر کاشان</t>
  </si>
  <si>
    <t>فولاد خوزستان</t>
  </si>
  <si>
    <t>فولاد مبارکه اصفهان</t>
  </si>
  <si>
    <t>فولادخراسان</t>
  </si>
  <si>
    <t>قطعات اتومبیل</t>
  </si>
  <si>
    <t>قند اصفهان</t>
  </si>
  <si>
    <t>قند قزوین</t>
  </si>
  <si>
    <t>کارخانجات داروپخش</t>
  </si>
  <si>
    <t>کاشی الوند</t>
  </si>
  <si>
    <t>کاشی پارس</t>
  </si>
  <si>
    <t>کاشی تکسرام</t>
  </si>
  <si>
    <t>کاشی سعدی</t>
  </si>
  <si>
    <t>کاشی سینا</t>
  </si>
  <si>
    <t>کالسیمین</t>
  </si>
  <si>
    <t>کربن ایران</t>
  </si>
  <si>
    <t>کشت و صنعت پیاذر</t>
  </si>
  <si>
    <t>کمباین سازی</t>
  </si>
  <si>
    <t>کمک فنر ایندامین</t>
  </si>
  <si>
    <t>کیمیدارو</t>
  </si>
  <si>
    <t>گروه بهمن</t>
  </si>
  <si>
    <t>گل گهر</t>
  </si>
  <si>
    <t>لاستیک سهند</t>
  </si>
  <si>
    <t>لامپ پارس شهاب</t>
  </si>
  <si>
    <t>لبنیات پاک</t>
  </si>
  <si>
    <t>لبنیات کالبر</t>
  </si>
  <si>
    <t>لعابیران</t>
  </si>
  <si>
    <t>لنت ترمز</t>
  </si>
  <si>
    <t>لوله و ماشین سازی</t>
  </si>
  <si>
    <t>محورخودرو</t>
  </si>
  <si>
    <t>محورسازان</t>
  </si>
  <si>
    <t>مس باهنر</t>
  </si>
  <si>
    <t>معادن بافق</t>
  </si>
  <si>
    <t>معادن روی ایران</t>
  </si>
  <si>
    <t>معادن منگنز ایران</t>
  </si>
  <si>
    <t>معدنی املاح ایران</t>
  </si>
  <si>
    <t>ملی سرب و روی</t>
  </si>
  <si>
    <t>ملی صنایع مس ایران</t>
  </si>
  <si>
    <t>مهرکام پارس</t>
  </si>
  <si>
    <t>مواد داروپخش</t>
  </si>
  <si>
    <t>موتورسازان تراکتور</t>
  </si>
  <si>
    <t>نصیر ماشین</t>
  </si>
  <si>
    <t>نفت بهران</t>
  </si>
  <si>
    <t>نفت پارس</t>
  </si>
  <si>
    <t>size</t>
  </si>
  <si>
    <t>lev</t>
  </si>
  <si>
    <t>growth</t>
  </si>
  <si>
    <t>ارزش بازار</t>
  </si>
  <si>
    <t>roa</t>
  </si>
  <si>
    <t>M/B</t>
  </si>
  <si>
    <t>q</t>
  </si>
  <si>
    <t>کیفیت افشای سرمایه انسانی</t>
  </si>
  <si>
    <t>نماد</t>
  </si>
  <si>
    <t>خشرق</t>
  </si>
  <si>
    <t>فاما</t>
  </si>
  <si>
    <t>پتایر</t>
  </si>
  <si>
    <t>بترانس</t>
  </si>
  <si>
    <t>خودرو</t>
  </si>
  <si>
    <t>پاسا</t>
  </si>
  <si>
    <t>خکار</t>
  </si>
  <si>
    <t>لابسا</t>
  </si>
  <si>
    <t>فاذر</t>
  </si>
  <si>
    <t>کاما</t>
  </si>
  <si>
    <t>غبهنوش</t>
  </si>
  <si>
    <t>غگرجی</t>
  </si>
  <si>
    <t>لخزر</t>
  </si>
  <si>
    <t>خپارس</t>
  </si>
  <si>
    <t>دپارس</t>
  </si>
  <si>
    <t>بسویچ</t>
  </si>
  <si>
    <t>غپینو</t>
  </si>
  <si>
    <t>شخارک</t>
  </si>
  <si>
    <t>شاراک</t>
  </si>
  <si>
    <t>شیراز</t>
  </si>
  <si>
    <t>شفن</t>
  </si>
  <si>
    <t>کپشیر</t>
  </si>
  <si>
    <t>غشصفا</t>
  </si>
  <si>
    <t>غشان</t>
  </si>
  <si>
    <t>تایرا</t>
  </si>
  <si>
    <t>تکنو</t>
  </si>
  <si>
    <t>فجام</t>
  </si>
  <si>
    <t>کچاد</t>
  </si>
  <si>
    <t>خچرخش</t>
  </si>
  <si>
    <t>کخاک</t>
  </si>
  <si>
    <t>تکشا</t>
  </si>
  <si>
    <t>دابور</t>
  </si>
  <si>
    <t>داسوه</t>
  </si>
  <si>
    <t>دلر</t>
  </si>
  <si>
    <t>دامین</t>
  </si>
  <si>
    <t>دجابر</t>
  </si>
  <si>
    <t>درازک</t>
  </si>
  <si>
    <t>دزهراوی</t>
  </si>
  <si>
    <t>دسبحا</t>
  </si>
  <si>
    <t>دفارا</t>
  </si>
  <si>
    <t>دلقما</t>
  </si>
  <si>
    <t>وپخش</t>
  </si>
  <si>
    <t>دکوثر</t>
  </si>
  <si>
    <t>پدرخش</t>
  </si>
  <si>
    <t>شدوص</t>
  </si>
  <si>
    <t>دروز</t>
  </si>
  <si>
    <t>ختراک</t>
  </si>
  <si>
    <t>خرینگ</t>
  </si>
  <si>
    <t>ددام</t>
  </si>
  <si>
    <t>خزامیا</t>
  </si>
  <si>
    <t>خاذین</t>
  </si>
  <si>
    <t>خساپا</t>
  </si>
  <si>
    <t>فپنتا</t>
  </si>
  <si>
    <t>کسرا</t>
  </si>
  <si>
    <t>لسرما</t>
  </si>
  <si>
    <t>ساروم</t>
  </si>
  <si>
    <t>سصفها</t>
  </si>
  <si>
    <t>سبجنو</t>
  </si>
  <si>
    <t>سبهان</t>
  </si>
  <si>
    <t>ستران</t>
  </si>
  <si>
    <t>سخاش</t>
  </si>
  <si>
    <t>سخزر</t>
  </si>
  <si>
    <t>ساراب</t>
  </si>
  <si>
    <t>سدور</t>
  </si>
  <si>
    <t>سنیر</t>
  </si>
  <si>
    <t>سرود</t>
  </si>
  <si>
    <t>سصوفی</t>
  </si>
  <si>
    <t>سغرب</t>
  </si>
  <si>
    <t>سفانو</t>
  </si>
  <si>
    <t>سقاین</t>
  </si>
  <si>
    <t>دسینا</t>
  </si>
  <si>
    <t>غشهد</t>
  </si>
  <si>
    <t>بکام</t>
  </si>
  <si>
    <t>کرازی</t>
  </si>
  <si>
    <t>کگاز</t>
  </si>
  <si>
    <t>دشیمی</t>
  </si>
  <si>
    <t>شفارس</t>
  </si>
  <si>
    <t>پکرمان</t>
  </si>
  <si>
    <t>لبوتان</t>
  </si>
  <si>
    <t>فسپا</t>
  </si>
  <si>
    <t>دفرا</t>
  </si>
  <si>
    <t>کفرا</t>
  </si>
  <si>
    <t>کاذر</t>
  </si>
  <si>
    <t>فرآور</t>
  </si>
  <si>
    <t>فروس</t>
  </si>
  <si>
    <t>خفنر</t>
  </si>
  <si>
    <t>خزر</t>
  </si>
  <si>
    <t>فجر</t>
  </si>
  <si>
    <t>فخوز</t>
  </si>
  <si>
    <t>فولاد</t>
  </si>
  <si>
    <t>فخاس</t>
  </si>
  <si>
    <t>ختوقا</t>
  </si>
  <si>
    <t>قصفها</t>
  </si>
  <si>
    <t>قزوین</t>
  </si>
  <si>
    <t>دارو</t>
  </si>
  <si>
    <t>کلوند</t>
  </si>
  <si>
    <t>کپارس</t>
  </si>
  <si>
    <t>کترام</t>
  </si>
  <si>
    <t>کسعدی</t>
  </si>
  <si>
    <t>کساوه</t>
  </si>
  <si>
    <t>فاسمین</t>
  </si>
  <si>
    <t>شکربن</t>
  </si>
  <si>
    <t>غاذر</t>
  </si>
  <si>
    <t>تکمبا</t>
  </si>
  <si>
    <t>خکمک</t>
  </si>
  <si>
    <t>دکیمی</t>
  </si>
  <si>
    <t>خبهمن</t>
  </si>
  <si>
    <t>کگل</t>
  </si>
  <si>
    <t>پسهند</t>
  </si>
  <si>
    <t>بشهاب</t>
  </si>
  <si>
    <t>غپاک</t>
  </si>
  <si>
    <t>غالبر</t>
  </si>
  <si>
    <t>شلعاب</t>
  </si>
  <si>
    <t>خلنت</t>
  </si>
  <si>
    <t>فلوله</t>
  </si>
  <si>
    <t>خمحور</t>
  </si>
  <si>
    <t>خوساز</t>
  </si>
  <si>
    <t>فباهنر</t>
  </si>
  <si>
    <t>کبافق</t>
  </si>
  <si>
    <t>کروی</t>
  </si>
  <si>
    <t>کمنگنز</t>
  </si>
  <si>
    <t>شاملا</t>
  </si>
  <si>
    <t>فسرب</t>
  </si>
  <si>
    <t>فملی</t>
  </si>
  <si>
    <t>خمهر</t>
  </si>
  <si>
    <t>دتماد</t>
  </si>
  <si>
    <t>خموتور</t>
  </si>
  <si>
    <t>خنصیر</t>
  </si>
  <si>
    <t>شبهرن</t>
  </si>
  <si>
    <t>شنفت</t>
  </si>
  <si>
    <t>میانگین</t>
  </si>
  <si>
    <t>min</t>
  </si>
  <si>
    <t>max</t>
  </si>
  <si>
    <t>WACC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</si>
</sst>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Arial"/>
      <family val="2"/>
      <scheme val="minor"/>
    </font>
    <font>
      <sz val="11"/>
      <color rgb="FFFF0000"/>
      <name val="Arial"/>
      <family val="2"/>
      <scheme val="minor"/>
    </font>
    <font>
      <sz val="11"/>
      <color theme="4" tint="-0.499984740745262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3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84"/>
  <sheetViews>
    <sheetView rightToLeft="1" tabSelected="1" topLeftCell="B141" workbookViewId="0">
      <selection activeCell="R145" sqref="R145"/>
    </sheetView>
  </sheetViews>
  <sheetFormatPr defaultColWidth="8.875" defaultRowHeight="14.25" x14ac:dyDescent="0.2"/>
  <cols>
    <col min="1" max="1" width="15.75" style="1" bestFit="1" customWidth="1"/>
    <col min="2" max="2" width="8.875" style="1"/>
    <col min="3" max="4" width="9" style="1" bestFit="1" customWidth="1"/>
    <col min="5" max="7" width="11" style="1" bestFit="1" customWidth="1"/>
    <col min="8" max="8" width="10.75" style="1" bestFit="1" customWidth="1"/>
    <col min="9" max="10" width="11" style="1" bestFit="1" customWidth="1"/>
    <col min="11" max="14" width="9" style="3" bestFit="1" customWidth="1"/>
    <col min="15" max="17" width="8.875" style="3"/>
    <col min="18" max="18" width="9" style="3" bestFit="1" customWidth="1"/>
    <col min="19" max="16384" width="8.875" style="1"/>
  </cols>
  <sheetData>
    <row r="1" spans="1:18" s="2" customFormat="1" ht="64.150000000000006" customHeight="1" x14ac:dyDescent="0.2">
      <c r="A1" s="4" t="s">
        <v>0</v>
      </c>
      <c r="B1" s="2" t="s">
        <v>145</v>
      </c>
      <c r="C1" s="4" t="s">
        <v>1</v>
      </c>
      <c r="D1" s="4" t="s">
        <v>1</v>
      </c>
      <c r="E1" s="4" t="s">
        <v>2</v>
      </c>
      <c r="F1" s="4" t="s">
        <v>3</v>
      </c>
      <c r="G1" s="4" t="s">
        <v>5</v>
      </c>
      <c r="H1" s="4" t="s">
        <v>4</v>
      </c>
      <c r="I1" s="4" t="s">
        <v>6</v>
      </c>
      <c r="J1" s="4" t="s">
        <v>140</v>
      </c>
      <c r="K1" s="6" t="s">
        <v>137</v>
      </c>
      <c r="L1" s="6" t="s">
        <v>138</v>
      </c>
      <c r="M1" s="6" t="s">
        <v>139</v>
      </c>
      <c r="N1" s="6" t="s">
        <v>141</v>
      </c>
      <c r="O1" s="6" t="s">
        <v>142</v>
      </c>
      <c r="P1" s="6" t="s">
        <v>143</v>
      </c>
      <c r="Q1" s="6" t="s">
        <v>279</v>
      </c>
      <c r="R1" s="6" t="s">
        <v>144</v>
      </c>
    </row>
    <row r="2" spans="1:18" s="2" customFormat="1" ht="19.5" customHeight="1" x14ac:dyDescent="0.2">
      <c r="A2" s="4"/>
      <c r="B2" s="2" t="s">
        <v>146</v>
      </c>
      <c r="C2" s="4">
        <v>1397</v>
      </c>
      <c r="D2" s="4"/>
      <c r="E2" s="4"/>
      <c r="F2" s="4"/>
      <c r="G2" s="4"/>
      <c r="H2" s="4"/>
      <c r="I2" s="4">
        <v>3129356</v>
      </c>
      <c r="J2" s="4"/>
      <c r="K2" s="6"/>
      <c r="L2" s="6"/>
      <c r="M2" s="6"/>
      <c r="N2" s="6"/>
      <c r="O2" s="6"/>
      <c r="P2" s="6"/>
      <c r="Q2" s="6"/>
      <c r="R2" s="6"/>
    </row>
    <row r="3" spans="1:18" x14ac:dyDescent="0.2">
      <c r="A3" s="5" t="s">
        <v>7</v>
      </c>
      <c r="B3" s="1" t="s">
        <v>146</v>
      </c>
      <c r="C3" s="5">
        <v>1398</v>
      </c>
      <c r="D3" s="5">
        <v>2020</v>
      </c>
      <c r="E3" s="5">
        <v>3521827</v>
      </c>
      <c r="F3" s="5">
        <v>2833179</v>
      </c>
      <c r="G3" s="5">
        <v>688648</v>
      </c>
      <c r="H3" s="5">
        <v>8967</v>
      </c>
      <c r="I3" s="5">
        <v>4997526</v>
      </c>
      <c r="J3" s="5">
        <v>5792850</v>
      </c>
      <c r="K3" s="3">
        <f>LN(E3)</f>
        <v>15.074490447013586</v>
      </c>
      <c r="L3" s="3">
        <f t="shared" ref="L3:L42" si="0">F3/E3</f>
        <v>0.8044628540811346</v>
      </c>
      <c r="M3" s="3">
        <f>I3/I2</f>
        <v>1.5969822544958132</v>
      </c>
      <c r="N3" s="3">
        <f>(H3/E3)</f>
        <v>2.546121657878141E-3</v>
      </c>
      <c r="O3" s="3">
        <f>J3/G3</f>
        <v>8.4119172639723043</v>
      </c>
      <c r="P3" s="3">
        <f>(J3+F3)/E3</f>
        <v>2.4493051475839103</v>
      </c>
      <c r="Q3" s="3">
        <v>0.1115391616038708</v>
      </c>
      <c r="R3" s="3">
        <v>17</v>
      </c>
    </row>
    <row r="4" spans="1:18" x14ac:dyDescent="0.2">
      <c r="A4" s="5" t="s">
        <v>7</v>
      </c>
      <c r="B4" s="1" t="s">
        <v>146</v>
      </c>
      <c r="C4" s="5">
        <v>1399</v>
      </c>
      <c r="D4" s="5">
        <v>2021</v>
      </c>
      <c r="E4" s="5">
        <v>8434176</v>
      </c>
      <c r="F4" s="5">
        <v>7638656</v>
      </c>
      <c r="G4" s="5">
        <v>795520</v>
      </c>
      <c r="H4" s="5">
        <v>113172</v>
      </c>
      <c r="I4" s="5">
        <v>11683220</v>
      </c>
      <c r="J4" s="5">
        <v>9843120</v>
      </c>
      <c r="K4" s="3">
        <f t="shared" ref="K4:K43" si="1">LN(E4)</f>
        <v>15.94780258098649</v>
      </c>
      <c r="L4" s="3">
        <f t="shared" si="0"/>
        <v>0.90567898986219875</v>
      </c>
      <c r="M4" s="3">
        <f>I4/I3</f>
        <v>2.3378007438080362</v>
      </c>
      <c r="N4" s="3">
        <f>(H4/E4)</f>
        <v>1.3418263977417593E-2</v>
      </c>
      <c r="O4" s="3">
        <f>J4/G4</f>
        <v>12.373189863234112</v>
      </c>
      <c r="P4" s="3">
        <f>(J4+F4)/E4</f>
        <v>2.0727307563892432</v>
      </c>
      <c r="Q4" s="3">
        <v>0.12685299776341569</v>
      </c>
      <c r="R4" s="3">
        <v>16</v>
      </c>
    </row>
    <row r="5" spans="1:18" x14ac:dyDescent="0.2">
      <c r="A5" s="5" t="s">
        <v>7</v>
      </c>
      <c r="B5" s="1" t="s">
        <v>146</v>
      </c>
      <c r="C5" s="5">
        <v>1400</v>
      </c>
      <c r="D5" s="5">
        <v>2022</v>
      </c>
      <c r="E5" s="5">
        <v>10013768</v>
      </c>
      <c r="F5" s="5">
        <v>8636408</v>
      </c>
      <c r="G5" s="5">
        <v>1377360</v>
      </c>
      <c r="H5" s="5">
        <v>602294</v>
      </c>
      <c r="I5" s="5">
        <v>15708303</v>
      </c>
      <c r="J5" s="5">
        <v>6123600</v>
      </c>
      <c r="K5" s="3">
        <f t="shared" si="1"/>
        <v>16.119471504038245</v>
      </c>
      <c r="L5" s="3">
        <f t="shared" si="0"/>
        <v>0.86245337419440915</v>
      </c>
      <c r="M5" s="3">
        <f>I5/I4</f>
        <v>1.3445182920461995</v>
      </c>
      <c r="N5" s="3">
        <f>(H5/E5)</f>
        <v>6.0146590174647546E-2</v>
      </c>
      <c r="O5" s="3">
        <f>J5/G5</f>
        <v>4.4458964976476736</v>
      </c>
      <c r="P5" s="3">
        <f>(J5+F5)/E5</f>
        <v>1.4739714361267406</v>
      </c>
      <c r="Q5" s="3">
        <v>0.10887052317299593</v>
      </c>
      <c r="R5" s="3">
        <v>19</v>
      </c>
    </row>
    <row r="6" spans="1:18" x14ac:dyDescent="0.2">
      <c r="A6" s="5" t="s">
        <v>7</v>
      </c>
      <c r="B6" s="1" t="s">
        <v>146</v>
      </c>
      <c r="C6" s="5">
        <v>1401</v>
      </c>
      <c r="D6" s="5">
        <v>2023</v>
      </c>
      <c r="E6" s="5">
        <v>16695642</v>
      </c>
      <c r="F6" s="5">
        <v>14024368</v>
      </c>
      <c r="G6" s="5">
        <v>2671274</v>
      </c>
      <c r="H6" s="5">
        <v>1501359</v>
      </c>
      <c r="I6" s="5">
        <v>27976930</v>
      </c>
      <c r="J6" s="5">
        <v>11889937.5</v>
      </c>
      <c r="K6" s="3">
        <f t="shared" si="1"/>
        <v>16.630658285247666</v>
      </c>
      <c r="L6" s="3">
        <f t="shared" si="0"/>
        <v>0.84000172020938157</v>
      </c>
      <c r="M6" s="3">
        <f>I6/I5</f>
        <v>1.7810281607122043</v>
      </c>
      <c r="N6" s="3">
        <f>(H6/E6)</f>
        <v>8.9925203235670728E-2</v>
      </c>
      <c r="O6" s="3">
        <f>J6/G6</f>
        <v>4.4510362845593523</v>
      </c>
      <c r="P6" s="3">
        <f>(J6+F6)/E6</f>
        <v>1.5521598690245035</v>
      </c>
      <c r="Q6" s="3">
        <v>9.8609260692318124E-2</v>
      </c>
      <c r="R6" s="3">
        <v>21</v>
      </c>
    </row>
    <row r="7" spans="1:18" x14ac:dyDescent="0.2">
      <c r="A7" s="5" t="s">
        <v>7</v>
      </c>
      <c r="B7" s="1" t="s">
        <v>146</v>
      </c>
      <c r="C7" s="5">
        <v>1402</v>
      </c>
      <c r="D7" s="5">
        <v>2024</v>
      </c>
      <c r="E7" s="5">
        <v>26995727</v>
      </c>
      <c r="F7" s="5">
        <v>22184691</v>
      </c>
      <c r="G7" s="5">
        <v>811036</v>
      </c>
      <c r="H7" s="5">
        <v>2298767</v>
      </c>
      <c r="I7" s="5">
        <v>42310394</v>
      </c>
      <c r="J7" s="5">
        <v>15479566.25</v>
      </c>
      <c r="K7" s="3">
        <f t="shared" si="1"/>
        <v>17.111189152185027</v>
      </c>
      <c r="L7" s="3">
        <f t="shared" si="0"/>
        <v>0.82178527735148599</v>
      </c>
      <c r="M7" s="3">
        <f>I7/I6</f>
        <v>1.5123315531761348</v>
      </c>
      <c r="N7" s="3">
        <f>(H7/E7)</f>
        <v>8.5152994768394275E-2</v>
      </c>
      <c r="O7" s="3">
        <f>J7/G7</f>
        <v>19.086164177669055</v>
      </c>
      <c r="P7" s="3">
        <f>(J7+F7)/E7</f>
        <v>1.3951932929978141</v>
      </c>
      <c r="Q7" s="3">
        <v>0.10618364142700333</v>
      </c>
      <c r="R7" s="3">
        <v>23</v>
      </c>
    </row>
    <row r="8" spans="1:18" x14ac:dyDescent="0.2">
      <c r="A8" s="5"/>
      <c r="B8" s="1" t="s">
        <v>147</v>
      </c>
      <c r="C8" s="5">
        <v>1397</v>
      </c>
      <c r="D8" s="5"/>
      <c r="E8" s="5"/>
      <c r="F8" s="5"/>
      <c r="G8" s="5"/>
      <c r="H8" s="5"/>
      <c r="I8" s="5">
        <v>1827569</v>
      </c>
      <c r="J8" s="5"/>
    </row>
    <row r="9" spans="1:18" x14ac:dyDescent="0.2">
      <c r="A9" s="5" t="s">
        <v>8</v>
      </c>
      <c r="B9" s="1" t="s">
        <v>147</v>
      </c>
      <c r="C9" s="5">
        <v>1398</v>
      </c>
      <c r="D9" s="5">
        <v>2020</v>
      </c>
      <c r="E9" s="5">
        <v>2748984</v>
      </c>
      <c r="F9" s="5">
        <v>635904</v>
      </c>
      <c r="G9" s="5">
        <v>2113080</v>
      </c>
      <c r="H9" s="5">
        <v>766476</v>
      </c>
      <c r="I9" s="5">
        <v>2820893</v>
      </c>
      <c r="J9" s="5">
        <v>12915900</v>
      </c>
      <c r="K9" s="3">
        <f t="shared" si="1"/>
        <v>14.826741946832154</v>
      </c>
      <c r="L9" s="3">
        <f t="shared" si="0"/>
        <v>0.23132328161968205</v>
      </c>
      <c r="M9" s="3">
        <f>I9/I8</f>
        <v>1.5435220229714992</v>
      </c>
      <c r="N9" s="3">
        <f>(H9/E9)</f>
        <v>0.27882155734627773</v>
      </c>
      <c r="O9" s="3">
        <f>J9/G9</f>
        <v>6.112357317280936</v>
      </c>
      <c r="P9" s="3">
        <f>(J9+F9)/E9</f>
        <v>4.9297500458351156</v>
      </c>
      <c r="Q9" s="3">
        <v>0.1372715394506015</v>
      </c>
      <c r="R9" s="3">
        <v>7</v>
      </c>
    </row>
    <row r="10" spans="1:18" x14ac:dyDescent="0.2">
      <c r="A10" s="5" t="s">
        <v>8</v>
      </c>
      <c r="B10" s="1" t="s">
        <v>147</v>
      </c>
      <c r="C10" s="5">
        <v>1399</v>
      </c>
      <c r="D10" s="5">
        <v>2021</v>
      </c>
      <c r="E10" s="5">
        <v>5600641</v>
      </c>
      <c r="F10" s="5">
        <v>1700485</v>
      </c>
      <c r="G10" s="5">
        <v>3900156</v>
      </c>
      <c r="H10" s="5">
        <v>2286138</v>
      </c>
      <c r="I10" s="5">
        <v>6162062</v>
      </c>
      <c r="J10" s="5">
        <v>30225000</v>
      </c>
      <c r="K10" s="3">
        <f t="shared" si="1"/>
        <v>15.538391613440556</v>
      </c>
      <c r="L10" s="3">
        <f t="shared" si="0"/>
        <v>0.30362328169222058</v>
      </c>
      <c r="M10" s="3">
        <f>I10/I9</f>
        <v>2.1844366305279923</v>
      </c>
      <c r="N10" s="3">
        <f>(H10/E10)</f>
        <v>0.40819220514223281</v>
      </c>
      <c r="O10" s="3">
        <f>J10/G10</f>
        <v>7.7496900123995038</v>
      </c>
      <c r="P10" s="3">
        <f>(J10+F10)/E10</f>
        <v>5.700326980429562</v>
      </c>
      <c r="Q10" s="3">
        <v>0.20154440154440154</v>
      </c>
      <c r="R10" s="3">
        <v>8</v>
      </c>
    </row>
    <row r="11" spans="1:18" x14ac:dyDescent="0.2">
      <c r="A11" s="5" t="s">
        <v>8</v>
      </c>
      <c r="B11" s="1" t="s">
        <v>147</v>
      </c>
      <c r="C11" s="5">
        <v>1400</v>
      </c>
      <c r="D11" s="5">
        <v>2022</v>
      </c>
      <c r="E11" s="5">
        <v>8174351</v>
      </c>
      <c r="F11" s="5">
        <v>3659299</v>
      </c>
      <c r="G11" s="5">
        <v>4515052</v>
      </c>
      <c r="H11" s="5">
        <v>1812661</v>
      </c>
      <c r="I11" s="5">
        <v>8754460</v>
      </c>
      <c r="J11" s="5">
        <v>20650000</v>
      </c>
      <c r="K11" s="3">
        <f t="shared" si="1"/>
        <v>15.916511883216963</v>
      </c>
      <c r="L11" s="3">
        <f t="shared" si="0"/>
        <v>0.44765621148394535</v>
      </c>
      <c r="M11" s="3">
        <f>I11/I10</f>
        <v>1.4207030049356855</v>
      </c>
      <c r="N11" s="3">
        <f>(H11/E11)</f>
        <v>0.22174983677603274</v>
      </c>
      <c r="O11" s="3">
        <f>J11/G11</f>
        <v>4.5735907360535384</v>
      </c>
      <c r="P11" s="3">
        <f>(J11+F11)/E11</f>
        <v>2.9738506457576879</v>
      </c>
      <c r="Q11" s="3">
        <v>0.17232535964226825</v>
      </c>
      <c r="R11" s="3">
        <v>8</v>
      </c>
    </row>
    <row r="12" spans="1:18" x14ac:dyDescent="0.2">
      <c r="A12" s="5" t="s">
        <v>8</v>
      </c>
      <c r="B12" s="1" t="s">
        <v>147</v>
      </c>
      <c r="C12" s="5">
        <v>1401</v>
      </c>
      <c r="D12" s="5">
        <v>2023</v>
      </c>
      <c r="E12" s="5">
        <v>12859427</v>
      </c>
      <c r="F12" s="5">
        <v>4935121</v>
      </c>
      <c r="G12" s="5">
        <v>7924306</v>
      </c>
      <c r="H12" s="5">
        <v>4156612</v>
      </c>
      <c r="I12" s="5">
        <v>14383429</v>
      </c>
      <c r="J12" s="5">
        <v>36680000</v>
      </c>
      <c r="K12" s="3">
        <f t="shared" si="1"/>
        <v>16.3695877190159</v>
      </c>
      <c r="L12" s="3">
        <f t="shared" si="0"/>
        <v>0.38377456476093375</v>
      </c>
      <c r="M12" s="3">
        <f>I12/I11</f>
        <v>1.6429830052339036</v>
      </c>
      <c r="N12" s="3">
        <f>(H12/E12)</f>
        <v>0.32323462001845027</v>
      </c>
      <c r="O12" s="3">
        <f>J12/G12</f>
        <v>4.6287965154298689</v>
      </c>
      <c r="P12" s="3">
        <f>(J12+F12)/E12</f>
        <v>3.2361567121147776</v>
      </c>
      <c r="Q12" s="3">
        <v>0.16235232638435265</v>
      </c>
      <c r="R12" s="3">
        <v>9</v>
      </c>
    </row>
    <row r="13" spans="1:18" x14ac:dyDescent="0.2">
      <c r="A13" s="5" t="s">
        <v>8</v>
      </c>
      <c r="B13" s="1" t="s">
        <v>147</v>
      </c>
      <c r="C13" s="5">
        <v>1402</v>
      </c>
      <c r="D13" s="5">
        <v>2024</v>
      </c>
      <c r="E13" s="5">
        <v>19689003</v>
      </c>
      <c r="F13" s="5">
        <v>6995581</v>
      </c>
      <c r="G13" s="5">
        <v>12693422</v>
      </c>
      <c r="H13" s="5">
        <v>6934990</v>
      </c>
      <c r="I13" s="5">
        <v>22455703</v>
      </c>
      <c r="J13" s="5">
        <v>40920000</v>
      </c>
      <c r="K13" s="3">
        <f t="shared" si="1"/>
        <v>16.795570814493303</v>
      </c>
      <c r="L13" s="3">
        <f t="shared" si="0"/>
        <v>0.35530397349220783</v>
      </c>
      <c r="M13" s="3">
        <f>I13/I12</f>
        <v>1.5612204155212224</v>
      </c>
      <c r="N13" s="3">
        <f>(H13/E13)</f>
        <v>0.35222657033471932</v>
      </c>
      <c r="O13" s="3">
        <f>J13/G13</f>
        <v>3.2237169771870815</v>
      </c>
      <c r="P13" s="3">
        <f>(J13+F13)/E13</f>
        <v>2.4336214992704304</v>
      </c>
      <c r="Q13" s="3">
        <v>0.12627784549155882</v>
      </c>
      <c r="R13" s="3">
        <v>15</v>
      </c>
    </row>
    <row r="14" spans="1:18" x14ac:dyDescent="0.2">
      <c r="A14" s="5"/>
      <c r="B14" s="1" t="s">
        <v>148</v>
      </c>
      <c r="C14" s="5">
        <v>1397</v>
      </c>
      <c r="D14" s="5"/>
      <c r="E14" s="5"/>
      <c r="F14" s="5"/>
      <c r="G14" s="5"/>
      <c r="H14" s="5"/>
      <c r="I14" s="5">
        <v>3263700</v>
      </c>
      <c r="J14" s="5"/>
    </row>
    <row r="15" spans="1:18" x14ac:dyDescent="0.2">
      <c r="A15" s="5" t="s">
        <v>9</v>
      </c>
      <c r="B15" s="1" t="s">
        <v>148</v>
      </c>
      <c r="C15" s="5">
        <v>1398</v>
      </c>
      <c r="D15" s="5">
        <v>2020</v>
      </c>
      <c r="E15" s="5">
        <v>3503521</v>
      </c>
      <c r="F15" s="5">
        <v>2328992</v>
      </c>
      <c r="G15" s="5">
        <v>1174529</v>
      </c>
      <c r="H15" s="5">
        <v>863197</v>
      </c>
      <c r="I15" s="5">
        <v>5714128</v>
      </c>
      <c r="J15" s="5">
        <v>9640535.1321540009</v>
      </c>
      <c r="K15" s="3">
        <f t="shared" si="1"/>
        <v>15.069279020780757</v>
      </c>
      <c r="L15" s="3">
        <f t="shared" si="0"/>
        <v>0.66475753962941853</v>
      </c>
      <c r="M15" s="3">
        <f>I15/I14</f>
        <v>1.7508128810858841</v>
      </c>
      <c r="N15" s="3">
        <f>(H15/E15)</f>
        <v>0.24637985615042696</v>
      </c>
      <c r="O15" s="3">
        <f>J15/G15</f>
        <v>8.2080009366767452</v>
      </c>
      <c r="P15" s="3">
        <f>(J15+F15)/E15</f>
        <v>3.4164279683649679</v>
      </c>
      <c r="Q15" s="3">
        <v>0.19996055518576042</v>
      </c>
      <c r="R15" s="3">
        <v>15</v>
      </c>
    </row>
    <row r="16" spans="1:18" x14ac:dyDescent="0.2">
      <c r="A16" s="5" t="s">
        <v>9</v>
      </c>
      <c r="B16" s="1" t="s">
        <v>148</v>
      </c>
      <c r="C16" s="5">
        <v>1399</v>
      </c>
      <c r="D16" s="5">
        <v>2021</v>
      </c>
      <c r="E16" s="5">
        <v>18065400</v>
      </c>
      <c r="F16" s="5">
        <v>4355664</v>
      </c>
      <c r="G16" s="5">
        <v>13709736</v>
      </c>
      <c r="H16" s="5">
        <v>3537666</v>
      </c>
      <c r="I16" s="5">
        <v>11256812</v>
      </c>
      <c r="J16" s="5">
        <v>39333265.675640002</v>
      </c>
      <c r="K16" s="3">
        <f t="shared" si="1"/>
        <v>16.70950906458279</v>
      </c>
      <c r="L16" s="3">
        <f t="shared" si="0"/>
        <v>0.24110531734697266</v>
      </c>
      <c r="M16" s="3">
        <f>I16/I15</f>
        <v>1.9699964719026246</v>
      </c>
      <c r="N16" s="3">
        <f>(H16/E16)</f>
        <v>0.19582550068085955</v>
      </c>
      <c r="O16" s="3">
        <f>J16/G16</f>
        <v>2.8690024137328392</v>
      </c>
      <c r="P16" s="3">
        <f>(J16+F16)/E16</f>
        <v>2.4183759936475253</v>
      </c>
      <c r="Q16" s="3">
        <v>0.26405601079058061</v>
      </c>
      <c r="R16" s="3">
        <v>16</v>
      </c>
    </row>
    <row r="17" spans="1:18" x14ac:dyDescent="0.2">
      <c r="A17" s="5" t="s">
        <v>9</v>
      </c>
      <c r="B17" s="1" t="s">
        <v>148</v>
      </c>
      <c r="C17" s="5">
        <v>1400</v>
      </c>
      <c r="D17" s="5">
        <v>2022</v>
      </c>
      <c r="E17" s="5">
        <v>19423371</v>
      </c>
      <c r="F17" s="5">
        <v>5451822</v>
      </c>
      <c r="G17" s="5">
        <v>13971549</v>
      </c>
      <c r="H17" s="5">
        <v>1226631</v>
      </c>
      <c r="I17" s="5">
        <v>14458231</v>
      </c>
      <c r="J17" s="5">
        <v>15851898.628071999</v>
      </c>
      <c r="K17" s="3">
        <f t="shared" si="1"/>
        <v>16.781987589697593</v>
      </c>
      <c r="L17" s="3">
        <f t="shared" si="0"/>
        <v>0.28068361562985128</v>
      </c>
      <c r="M17" s="3">
        <f>I17/I16</f>
        <v>1.2843983714039109</v>
      </c>
      <c r="N17" s="3">
        <f>(H17/E17)</f>
        <v>6.3152323044233669E-2</v>
      </c>
      <c r="O17" s="3">
        <f>J17/G17</f>
        <v>1.1345841916363031</v>
      </c>
      <c r="P17" s="3">
        <f>(J17+F17)/E17</f>
        <v>1.0968086141212048</v>
      </c>
      <c r="Q17" s="3">
        <v>0.24149903384989646</v>
      </c>
      <c r="R17" s="3">
        <v>16</v>
      </c>
    </row>
    <row r="18" spans="1:18" x14ac:dyDescent="0.2">
      <c r="A18" s="5" t="s">
        <v>9</v>
      </c>
      <c r="B18" s="1" t="s">
        <v>148</v>
      </c>
      <c r="C18" s="5">
        <v>1401</v>
      </c>
      <c r="D18" s="5">
        <v>2023</v>
      </c>
      <c r="E18" s="5">
        <v>43287360</v>
      </c>
      <c r="F18" s="5">
        <v>9587202</v>
      </c>
      <c r="G18" s="5">
        <v>33700158</v>
      </c>
      <c r="H18" s="5">
        <v>1362394</v>
      </c>
      <c r="I18" s="5">
        <v>20478565</v>
      </c>
      <c r="J18" s="5">
        <v>19942000</v>
      </c>
      <c r="K18" s="3">
        <f t="shared" si="1"/>
        <v>17.583371233497576</v>
      </c>
      <c r="L18" s="3">
        <f t="shared" si="0"/>
        <v>0.22147809429819698</v>
      </c>
      <c r="M18" s="3">
        <f>I18/I17</f>
        <v>1.4163949241093188</v>
      </c>
      <c r="N18" s="3">
        <f>(H18/E18)</f>
        <v>3.1473252238066726E-2</v>
      </c>
      <c r="O18" s="3">
        <f>J18/G18</f>
        <v>0.59174796747243741</v>
      </c>
      <c r="P18" s="3">
        <f>(J18+F18)/E18</f>
        <v>0.68216684963000751</v>
      </c>
      <c r="Q18" s="3">
        <v>0.2075767148612086</v>
      </c>
      <c r="R18" s="3">
        <v>16</v>
      </c>
    </row>
    <row r="19" spans="1:18" x14ac:dyDescent="0.2">
      <c r="A19" s="5" t="s">
        <v>9</v>
      </c>
      <c r="B19" s="1" t="s">
        <v>148</v>
      </c>
      <c r="C19" s="5">
        <v>1402</v>
      </c>
      <c r="D19" s="5">
        <v>2024</v>
      </c>
      <c r="E19" s="5">
        <v>52440780</v>
      </c>
      <c r="F19" s="5">
        <v>13546782</v>
      </c>
      <c r="G19" s="5">
        <v>38893998</v>
      </c>
      <c r="H19" s="5">
        <v>5708153</v>
      </c>
      <c r="I19" s="5">
        <v>31104942</v>
      </c>
      <c r="J19" s="5">
        <v>32588840</v>
      </c>
      <c r="K19" s="3">
        <f t="shared" si="1"/>
        <v>17.775195090891032</v>
      </c>
      <c r="L19" s="3">
        <f t="shared" si="0"/>
        <v>0.25832533383370726</v>
      </c>
      <c r="M19" s="3">
        <f>I19/I18</f>
        <v>1.5189024230945869</v>
      </c>
      <c r="N19" s="3">
        <f>(H19/E19)</f>
        <v>0.10884950605235086</v>
      </c>
      <c r="O19" s="3">
        <f>J19/G19</f>
        <v>0.83788866343850787</v>
      </c>
      <c r="P19" s="3">
        <f>(J19+F19)/E19</f>
        <v>0.87976612857398384</v>
      </c>
      <c r="Q19" s="3">
        <v>0.19902617682614579</v>
      </c>
      <c r="R19" s="3">
        <v>16</v>
      </c>
    </row>
    <row r="20" spans="1:18" x14ac:dyDescent="0.2">
      <c r="A20" s="5"/>
      <c r="B20" s="1" t="s">
        <v>149</v>
      </c>
      <c r="C20" s="5">
        <v>1397</v>
      </c>
      <c r="D20" s="5"/>
      <c r="E20" s="5"/>
      <c r="F20" s="5"/>
      <c r="G20" s="5"/>
      <c r="H20" s="5"/>
      <c r="I20" s="5">
        <v>13013500</v>
      </c>
      <c r="J20" s="5"/>
    </row>
    <row r="21" spans="1:18" x14ac:dyDescent="0.2">
      <c r="A21" s="5" t="s">
        <v>10</v>
      </c>
      <c r="B21" s="1" t="s">
        <v>149</v>
      </c>
      <c r="C21" s="5">
        <v>1398</v>
      </c>
      <c r="D21" s="5">
        <v>2020</v>
      </c>
      <c r="E21" s="5">
        <v>27089913</v>
      </c>
      <c r="F21" s="5">
        <v>18138918</v>
      </c>
      <c r="G21" s="5">
        <v>8950995</v>
      </c>
      <c r="H21" s="5">
        <v>3874247</v>
      </c>
      <c r="I21" s="5">
        <v>9782642</v>
      </c>
      <c r="J21" s="5">
        <v>79473750</v>
      </c>
      <c r="K21" s="3">
        <f t="shared" si="1"/>
        <v>17.114672002538956</v>
      </c>
      <c r="L21" s="3">
        <f t="shared" si="0"/>
        <v>0.66958199533531171</v>
      </c>
      <c r="M21" s="3">
        <f>I21/I20</f>
        <v>0.75173028009374876</v>
      </c>
      <c r="N21" s="3">
        <f>(H21/E21)</f>
        <v>0.14301437586750462</v>
      </c>
      <c r="O21" s="3">
        <f>J21/G21</f>
        <v>8.878761523160275</v>
      </c>
      <c r="P21" s="3">
        <f>(J21+F21)/E21</f>
        <v>3.6032846617115384</v>
      </c>
      <c r="Q21" s="3">
        <v>0.24776791535900267</v>
      </c>
      <c r="R21" s="3">
        <v>16</v>
      </c>
    </row>
    <row r="22" spans="1:18" x14ac:dyDescent="0.2">
      <c r="A22" s="5" t="s">
        <v>10</v>
      </c>
      <c r="B22" s="1" t="s">
        <v>149</v>
      </c>
      <c r="C22" s="5">
        <v>1399</v>
      </c>
      <c r="D22" s="5">
        <v>2021</v>
      </c>
      <c r="E22" s="5">
        <v>73902355</v>
      </c>
      <c r="F22" s="5">
        <v>29250998</v>
      </c>
      <c r="G22" s="5">
        <v>44651357</v>
      </c>
      <c r="H22" s="5">
        <v>6965282</v>
      </c>
      <c r="I22" s="5">
        <v>20011811</v>
      </c>
      <c r="J22" s="5">
        <v>100471606.56</v>
      </c>
      <c r="K22" s="3">
        <f t="shared" si="1"/>
        <v>18.118255252799038</v>
      </c>
      <c r="L22" s="3">
        <f t="shared" si="0"/>
        <v>0.39580603351544075</v>
      </c>
      <c r="M22" s="3">
        <f>I22/I21</f>
        <v>2.0456448268269449</v>
      </c>
      <c r="N22" s="3">
        <f>(H22/E22)</f>
        <v>9.4249797587641154E-2</v>
      </c>
      <c r="O22" s="3">
        <f>J22/G22</f>
        <v>2.2501355683322233</v>
      </c>
      <c r="P22" s="3">
        <f>(J22+F22)/E22</f>
        <v>1.7553243676740748</v>
      </c>
      <c r="Q22" s="3">
        <v>0.26512138348513553</v>
      </c>
      <c r="R22" s="3">
        <v>16</v>
      </c>
    </row>
    <row r="23" spans="1:18" x14ac:dyDescent="0.2">
      <c r="A23" s="5" t="s">
        <v>10</v>
      </c>
      <c r="B23" s="1" t="s">
        <v>149</v>
      </c>
      <c r="C23" s="5">
        <v>1400</v>
      </c>
      <c r="D23" s="5">
        <v>2022</v>
      </c>
      <c r="E23" s="5">
        <v>95773715</v>
      </c>
      <c r="F23" s="5">
        <v>43485723</v>
      </c>
      <c r="G23" s="5">
        <v>52287992</v>
      </c>
      <c r="H23" s="5">
        <v>9456773</v>
      </c>
      <c r="I23" s="5">
        <v>25111454</v>
      </c>
      <c r="J23" s="5">
        <v>66289418.675999999</v>
      </c>
      <c r="K23" s="3">
        <f t="shared" si="1"/>
        <v>18.37749883159854</v>
      </c>
      <c r="L23" s="3">
        <f t="shared" si="0"/>
        <v>0.45404653040763848</v>
      </c>
      <c r="M23" s="3">
        <f>I23/I22</f>
        <v>1.2548316591636808</v>
      </c>
      <c r="N23" s="3">
        <f>(H23/E23)</f>
        <v>9.874079751422403E-2</v>
      </c>
      <c r="O23" s="3">
        <f>J23/G23</f>
        <v>1.2677751839466316</v>
      </c>
      <c r="P23" s="3">
        <f>(J23+F23)/E23</f>
        <v>1.1461927907463962</v>
      </c>
      <c r="Q23" s="3">
        <v>0.30052037514724084</v>
      </c>
      <c r="R23" s="3">
        <v>17</v>
      </c>
    </row>
    <row r="24" spans="1:18" x14ac:dyDescent="0.2">
      <c r="A24" s="5" t="s">
        <v>10</v>
      </c>
      <c r="B24" s="1" t="s">
        <v>149</v>
      </c>
      <c r="C24" s="5">
        <v>1401</v>
      </c>
      <c r="D24" s="5">
        <v>2023</v>
      </c>
      <c r="E24" s="5">
        <v>125789974</v>
      </c>
      <c r="F24" s="5">
        <v>64391975</v>
      </c>
      <c r="G24" s="5">
        <v>61397999</v>
      </c>
      <c r="H24" s="5">
        <v>11658200</v>
      </c>
      <c r="I24" s="5">
        <v>39147183</v>
      </c>
      <c r="J24" s="5">
        <v>95884859</v>
      </c>
      <c r="K24" s="3">
        <f t="shared" si="1"/>
        <v>18.650124201121336</v>
      </c>
      <c r="L24" s="3">
        <f t="shared" si="0"/>
        <v>0.51190069408870376</v>
      </c>
      <c r="M24" s="3">
        <f>I24/I23</f>
        <v>1.5589373279619732</v>
      </c>
      <c r="N24" s="3">
        <f>(H24/E24)</f>
        <v>9.2679882420517876E-2</v>
      </c>
      <c r="O24" s="3">
        <f>J24/G24</f>
        <v>1.5616935496546067</v>
      </c>
      <c r="P24" s="3">
        <f>(J24+F24)/E24</f>
        <v>1.2741622317212657</v>
      </c>
      <c r="Q24" s="3">
        <v>0.2227707102883042</v>
      </c>
      <c r="R24" s="3">
        <v>17</v>
      </c>
    </row>
    <row r="25" spans="1:18" x14ac:dyDescent="0.2">
      <c r="A25" s="5" t="s">
        <v>10</v>
      </c>
      <c r="B25" s="1" t="s">
        <v>149</v>
      </c>
      <c r="C25" s="5">
        <v>1402</v>
      </c>
      <c r="D25" s="5">
        <v>2024</v>
      </c>
      <c r="E25" s="5">
        <v>154919351</v>
      </c>
      <c r="F25" s="5">
        <v>81428984</v>
      </c>
      <c r="G25" s="5">
        <v>73490367</v>
      </c>
      <c r="H25" s="5">
        <v>15732644</v>
      </c>
      <c r="I25" s="5">
        <v>55729915</v>
      </c>
      <c r="J25" s="5">
        <v>107147000</v>
      </c>
      <c r="K25" s="3">
        <f t="shared" si="1"/>
        <v>18.85841522334308</v>
      </c>
      <c r="L25" s="3">
        <f t="shared" si="0"/>
        <v>0.52562177335741611</v>
      </c>
      <c r="M25" s="3">
        <f>I25/I24</f>
        <v>1.4235996240138147</v>
      </c>
      <c r="N25" s="3">
        <f>(H25/E25)</f>
        <v>0.10155376909628287</v>
      </c>
      <c r="O25" s="3">
        <f>J25/G25</f>
        <v>1.4579733967038155</v>
      </c>
      <c r="P25" s="3">
        <f>(J25+F25)/E25</f>
        <v>1.2172526077778365</v>
      </c>
      <c r="Q25" s="3">
        <v>0.17112681469023108</v>
      </c>
      <c r="R25" s="3">
        <v>15</v>
      </c>
    </row>
    <row r="26" spans="1:18" x14ac:dyDescent="0.2">
      <c r="A26" s="5"/>
      <c r="B26" s="1" t="s">
        <v>150</v>
      </c>
      <c r="C26" s="5">
        <v>1397</v>
      </c>
      <c r="D26" s="5"/>
      <c r="E26" s="5"/>
      <c r="F26" s="5"/>
      <c r="G26" s="5"/>
      <c r="H26" s="5"/>
      <c r="I26" s="5">
        <v>242333858</v>
      </c>
      <c r="J26" s="5"/>
    </row>
    <row r="27" spans="1:18" x14ac:dyDescent="0.2">
      <c r="A27" s="5" t="s">
        <v>11</v>
      </c>
      <c r="B27" s="1" t="s">
        <v>150</v>
      </c>
      <c r="C27" s="5">
        <v>1398</v>
      </c>
      <c r="D27" s="5">
        <v>2020</v>
      </c>
      <c r="E27" s="5">
        <v>558391975</v>
      </c>
      <c r="F27" s="5">
        <v>399976695</v>
      </c>
      <c r="G27" s="5">
        <v>158415280</v>
      </c>
      <c r="H27" s="5">
        <v>-52600756</v>
      </c>
      <c r="I27" s="5">
        <v>333178431</v>
      </c>
      <c r="J27" s="5">
        <v>500097177</v>
      </c>
      <c r="K27" s="3">
        <f t="shared" si="1"/>
        <v>20.140571737890831</v>
      </c>
      <c r="L27" s="3">
        <f t="shared" si="0"/>
        <v>0.71630093716873344</v>
      </c>
      <c r="M27" s="3">
        <f>I27/I26</f>
        <v>1.374873629915965</v>
      </c>
      <c r="N27" s="3">
        <f>(H27/E27)</f>
        <v>-9.4200415398161833E-2</v>
      </c>
      <c r="O27" s="3">
        <f>J27/G27</f>
        <v>3.1568746209330314</v>
      </c>
      <c r="P27" s="3">
        <f>(J27+F27)/E27</f>
        <v>1.6119033086032442</v>
      </c>
      <c r="Q27" s="3">
        <v>0.16154391292232825</v>
      </c>
      <c r="R27" s="3">
        <v>19</v>
      </c>
    </row>
    <row r="28" spans="1:18" x14ac:dyDescent="0.2">
      <c r="A28" s="5" t="s">
        <v>11</v>
      </c>
      <c r="B28" s="1" t="s">
        <v>150</v>
      </c>
      <c r="C28" s="5">
        <v>1399</v>
      </c>
      <c r="D28" s="5">
        <v>2021</v>
      </c>
      <c r="E28" s="5">
        <v>659129142</v>
      </c>
      <c r="F28" s="5">
        <v>658193902</v>
      </c>
      <c r="G28" s="5">
        <v>935240</v>
      </c>
      <c r="H28" s="5">
        <v>-155050040</v>
      </c>
      <c r="I28" s="5">
        <v>670802591</v>
      </c>
      <c r="J28" s="5">
        <v>766206412.72000003</v>
      </c>
      <c r="K28" s="3">
        <f t="shared" si="1"/>
        <v>20.306430039883917</v>
      </c>
      <c r="L28" s="3">
        <f t="shared" si="0"/>
        <v>0.99858109748089396</v>
      </c>
      <c r="M28" s="3">
        <f>I28/I27</f>
        <v>2.0133433877656985</v>
      </c>
      <c r="N28" s="3">
        <f>(H28/E28)</f>
        <v>-0.23523469092798813</v>
      </c>
      <c r="O28" s="3">
        <f>J28/G28</f>
        <v>819.26180736495451</v>
      </c>
      <c r="P28" s="3">
        <f>(J28+F28)/E28</f>
        <v>2.1610337397583916</v>
      </c>
      <c r="Q28" s="3">
        <v>6.2787055332703332E-2</v>
      </c>
      <c r="R28" s="3">
        <v>19</v>
      </c>
    </row>
    <row r="29" spans="1:18" x14ac:dyDescent="0.2">
      <c r="A29" s="5" t="s">
        <v>11</v>
      </c>
      <c r="B29" s="1" t="s">
        <v>150</v>
      </c>
      <c r="C29" s="5">
        <v>1400</v>
      </c>
      <c r="D29" s="5">
        <v>2022</v>
      </c>
      <c r="E29" s="5">
        <v>755710762</v>
      </c>
      <c r="F29" s="5">
        <v>875485286</v>
      </c>
      <c r="G29" s="5">
        <v>-119774524</v>
      </c>
      <c r="H29" s="5">
        <v>-120049764</v>
      </c>
      <c r="I29" s="5">
        <v>1098571317</v>
      </c>
      <c r="J29" s="5">
        <v>723371251.06400001</v>
      </c>
      <c r="K29" s="3">
        <f t="shared" si="1"/>
        <v>20.443169270990509</v>
      </c>
      <c r="L29" s="3">
        <f t="shared" si="0"/>
        <v>1.1584925477083519</v>
      </c>
      <c r="M29" s="3">
        <f>I29/I28</f>
        <v>1.6376968898738198</v>
      </c>
      <c r="N29" s="3">
        <f>(H29/E29)</f>
        <v>-0.15885676112681851</v>
      </c>
      <c r="O29" s="3">
        <f>J29/G29</f>
        <v>-6.0394416684469565</v>
      </c>
      <c r="P29" s="3">
        <f>(J29+F29)/E29</f>
        <v>2.1156990444764898</v>
      </c>
      <c r="Q29" s="3">
        <v>6.4016923435306267E-2</v>
      </c>
      <c r="R29" s="3">
        <v>19</v>
      </c>
    </row>
    <row r="30" spans="1:18" x14ac:dyDescent="0.2">
      <c r="A30" s="5" t="s">
        <v>11</v>
      </c>
      <c r="B30" s="1" t="s">
        <v>150</v>
      </c>
      <c r="C30" s="5">
        <v>1401</v>
      </c>
      <c r="D30" s="5">
        <v>2023</v>
      </c>
      <c r="E30" s="5">
        <v>870273910</v>
      </c>
      <c r="F30" s="5">
        <v>1316572211</v>
      </c>
      <c r="G30" s="5">
        <v>-446298301</v>
      </c>
      <c r="H30" s="5">
        <v>-319636009</v>
      </c>
      <c r="I30" s="5">
        <v>1881503420</v>
      </c>
      <c r="J30" s="5">
        <v>1018390885.568</v>
      </c>
      <c r="K30" s="3">
        <f t="shared" si="1"/>
        <v>20.584318559141941</v>
      </c>
      <c r="L30" s="3">
        <f t="shared" si="0"/>
        <v>1.5128250954920619</v>
      </c>
      <c r="M30" s="3">
        <f>I30/I29</f>
        <v>1.7126820907158273</v>
      </c>
      <c r="N30" s="3">
        <f>(H30/E30)</f>
        <v>-0.36728207674294178</v>
      </c>
      <c r="O30" s="3">
        <f>J30/G30</f>
        <v>-2.2818614439851967</v>
      </c>
      <c r="P30" s="3">
        <f>(J30+F30)/E30</f>
        <v>2.683020908403424</v>
      </c>
      <c r="Q30" s="3">
        <v>6.5154436999509721E-2</v>
      </c>
      <c r="R30" s="3">
        <v>19</v>
      </c>
    </row>
    <row r="31" spans="1:18" x14ac:dyDescent="0.2">
      <c r="A31" s="5" t="s">
        <v>11</v>
      </c>
      <c r="B31" s="1" t="s">
        <v>150</v>
      </c>
      <c r="C31" s="5">
        <v>1402</v>
      </c>
      <c r="D31" s="5">
        <v>2024</v>
      </c>
      <c r="E31" s="5">
        <v>998520547</v>
      </c>
      <c r="F31" s="5">
        <v>1802471440</v>
      </c>
      <c r="G31" s="5">
        <v>-803950893</v>
      </c>
      <c r="H31" s="5">
        <v>-364540360</v>
      </c>
      <c r="I31" s="5">
        <v>2540145669</v>
      </c>
      <c r="J31" s="5">
        <v>974047443.57200003</v>
      </c>
      <c r="K31" s="3">
        <f t="shared" si="1"/>
        <v>20.721785288475221</v>
      </c>
      <c r="L31" s="3">
        <f t="shared" si="0"/>
        <v>1.8051420628402952</v>
      </c>
      <c r="M31" s="3">
        <f>I31/I30</f>
        <v>1.3500616804618937</v>
      </c>
      <c r="N31" s="3">
        <f>(H31/E31)</f>
        <v>-0.36508047941050531</v>
      </c>
      <c r="O31" s="3">
        <f>J31/G31</f>
        <v>-1.2115757965480611</v>
      </c>
      <c r="P31" s="3">
        <f>(J31+F31)/E31</f>
        <v>2.7806326989603751</v>
      </c>
      <c r="Q31" s="3">
        <v>4.8682490375043477E-2</v>
      </c>
      <c r="R31" s="3">
        <v>20</v>
      </c>
    </row>
    <row r="32" spans="1:18" x14ac:dyDescent="0.2">
      <c r="A32" s="5"/>
      <c r="B32" s="1" t="s">
        <v>151</v>
      </c>
      <c r="C32" s="5">
        <v>1397</v>
      </c>
      <c r="D32" s="5"/>
      <c r="E32" s="5"/>
      <c r="F32" s="5"/>
      <c r="G32" s="5"/>
      <c r="H32" s="5"/>
      <c r="I32" s="5">
        <v>2342332</v>
      </c>
      <c r="J32" s="5"/>
    </row>
    <row r="33" spans="1:18" x14ac:dyDescent="0.2">
      <c r="A33" s="5" t="s">
        <v>12</v>
      </c>
      <c r="B33" s="1" t="s">
        <v>151</v>
      </c>
      <c r="C33" s="5">
        <v>1398</v>
      </c>
      <c r="D33" s="5">
        <v>2020</v>
      </c>
      <c r="E33" s="5">
        <v>3265327</v>
      </c>
      <c r="F33" s="5">
        <v>1855756</v>
      </c>
      <c r="G33" s="5">
        <v>1409571</v>
      </c>
      <c r="H33" s="5">
        <v>612520</v>
      </c>
      <c r="I33" s="5">
        <v>3791134</v>
      </c>
      <c r="J33" s="5">
        <v>6190000</v>
      </c>
      <c r="K33" s="3">
        <f t="shared" si="1"/>
        <v>14.998870468817035</v>
      </c>
      <c r="L33" s="3">
        <f t="shared" si="0"/>
        <v>0.56832164129350593</v>
      </c>
      <c r="M33" s="3">
        <f>I33/I32</f>
        <v>1.6185297387390003</v>
      </c>
      <c r="N33" s="3">
        <f>(H33/E33)</f>
        <v>0.18758305064086997</v>
      </c>
      <c r="O33" s="3">
        <f>J33/G33</f>
        <v>4.3914070309335251</v>
      </c>
      <c r="P33" s="3">
        <f>(J33+F33)/E33</f>
        <v>2.4639970208190483</v>
      </c>
      <c r="Q33" s="3">
        <v>2.2710531318315699E-2</v>
      </c>
      <c r="R33" s="3">
        <v>21</v>
      </c>
    </row>
    <row r="34" spans="1:18" x14ac:dyDescent="0.2">
      <c r="A34" s="5" t="s">
        <v>12</v>
      </c>
      <c r="B34" s="1" t="s">
        <v>151</v>
      </c>
      <c r="C34" s="5">
        <v>1399</v>
      </c>
      <c r="D34" s="5">
        <v>2021</v>
      </c>
      <c r="E34" s="5">
        <v>6060563</v>
      </c>
      <c r="F34" s="5">
        <v>3078195</v>
      </c>
      <c r="G34" s="5">
        <v>2982368</v>
      </c>
      <c r="H34" s="5">
        <v>2157515</v>
      </c>
      <c r="I34" s="5">
        <v>7130495</v>
      </c>
      <c r="J34" s="5">
        <v>24048000</v>
      </c>
      <c r="K34" s="3">
        <f t="shared" si="1"/>
        <v>15.617313258020589</v>
      </c>
      <c r="L34" s="3">
        <f t="shared" si="0"/>
        <v>0.50790578367059303</v>
      </c>
      <c r="M34" s="3">
        <f>I34/I33</f>
        <v>1.8808343361115698</v>
      </c>
      <c r="N34" s="3">
        <f>(H34/E34)</f>
        <v>0.35599250432674323</v>
      </c>
      <c r="O34" s="3">
        <f>J34/G34</f>
        <v>8.0633912381034136</v>
      </c>
      <c r="P34" s="3">
        <f>(J34+F34)/E34</f>
        <v>4.4758539759424991</v>
      </c>
      <c r="Q34" s="3">
        <v>5.2627955158578599E-2</v>
      </c>
      <c r="R34" s="3">
        <v>21</v>
      </c>
    </row>
    <row r="35" spans="1:18" x14ac:dyDescent="0.2">
      <c r="A35" s="5" t="s">
        <v>12</v>
      </c>
      <c r="B35" s="1" t="s">
        <v>151</v>
      </c>
      <c r="C35" s="5">
        <v>1400</v>
      </c>
      <c r="D35" s="5">
        <v>2022</v>
      </c>
      <c r="E35" s="5">
        <v>7893223</v>
      </c>
      <c r="F35" s="5">
        <v>5654134</v>
      </c>
      <c r="G35" s="5">
        <v>2239089</v>
      </c>
      <c r="H35" s="5">
        <v>1236721</v>
      </c>
      <c r="I35" s="5">
        <v>10532870</v>
      </c>
      <c r="J35" s="5">
        <v>9369000</v>
      </c>
      <c r="K35" s="3">
        <f t="shared" si="1"/>
        <v>15.881515101173735</v>
      </c>
      <c r="L35" s="3">
        <f t="shared" si="0"/>
        <v>0.7163276648841671</v>
      </c>
      <c r="M35" s="3">
        <f>I35/I34</f>
        <v>1.477158317900791</v>
      </c>
      <c r="N35" s="3">
        <f>(H35/E35)</f>
        <v>0.15668137084179681</v>
      </c>
      <c r="O35" s="3">
        <f>J35/G35</f>
        <v>4.1842910219290079</v>
      </c>
      <c r="P35" s="3">
        <f>(J35+F35)/E35</f>
        <v>1.9032952698789836</v>
      </c>
      <c r="Q35" s="3">
        <v>8.7018882905495823E-3</v>
      </c>
      <c r="R35" s="3">
        <v>20</v>
      </c>
    </row>
    <row r="36" spans="1:18" x14ac:dyDescent="0.2">
      <c r="A36" s="5" t="s">
        <v>12</v>
      </c>
      <c r="B36" s="1" t="s">
        <v>151</v>
      </c>
      <c r="C36" s="5">
        <v>1401</v>
      </c>
      <c r="D36" s="5">
        <v>2023</v>
      </c>
      <c r="E36" s="5">
        <v>10221081</v>
      </c>
      <c r="F36" s="5">
        <v>5636624</v>
      </c>
      <c r="G36" s="5">
        <v>4584457</v>
      </c>
      <c r="H36" s="5">
        <v>2583867</v>
      </c>
      <c r="I36" s="5">
        <v>17595389</v>
      </c>
      <c r="J36" s="5">
        <v>21679000</v>
      </c>
      <c r="K36" s="3">
        <f t="shared" si="1"/>
        <v>16.139962910140394</v>
      </c>
      <c r="L36" s="3">
        <f t="shared" si="0"/>
        <v>0.55147043644405125</v>
      </c>
      <c r="M36" s="3">
        <f>I36/I35</f>
        <v>1.6705218045983667</v>
      </c>
      <c r="N36" s="3">
        <f>(H36/E36)</f>
        <v>0.25279782050450439</v>
      </c>
      <c r="O36" s="3">
        <f>J36/G36</f>
        <v>4.7288043055044469</v>
      </c>
      <c r="P36" s="3">
        <f>(J36+F36)/E36</f>
        <v>2.6724789677334519</v>
      </c>
      <c r="Q36" s="3">
        <v>7.7720811468323381E-2</v>
      </c>
      <c r="R36" s="3">
        <v>19</v>
      </c>
    </row>
    <row r="37" spans="1:18" x14ac:dyDescent="0.2">
      <c r="A37" s="5" t="s">
        <v>12</v>
      </c>
      <c r="B37" s="1" t="s">
        <v>151</v>
      </c>
      <c r="C37" s="5">
        <v>1402</v>
      </c>
      <c r="D37" s="5">
        <v>2024</v>
      </c>
      <c r="E37" s="5">
        <v>16551550</v>
      </c>
      <c r="F37" s="5">
        <v>8517403</v>
      </c>
      <c r="G37" s="5">
        <v>8034147</v>
      </c>
      <c r="H37" s="5">
        <v>3702391</v>
      </c>
      <c r="I37" s="5">
        <v>24673332</v>
      </c>
      <c r="J37" s="5">
        <v>29697000</v>
      </c>
      <c r="K37" s="3">
        <f t="shared" si="1"/>
        <v>16.621990310991059</v>
      </c>
      <c r="L37" s="3">
        <f t="shared" si="0"/>
        <v>0.51459851192184414</v>
      </c>
      <c r="M37" s="3">
        <f>I37/I36</f>
        <v>1.4022612401464951</v>
      </c>
      <c r="N37" s="3">
        <f>(H37/E37)</f>
        <v>0.22368847630584446</v>
      </c>
      <c r="O37" s="3">
        <f>J37/G37</f>
        <v>3.6963476023030197</v>
      </c>
      <c r="P37" s="3">
        <f>(J37+F37)/E37</f>
        <v>2.3088111385338532</v>
      </c>
      <c r="Q37" s="3">
        <v>0.16810284378652124</v>
      </c>
      <c r="R37" s="3">
        <v>17</v>
      </c>
    </row>
    <row r="38" spans="1:18" x14ac:dyDescent="0.2">
      <c r="A38" s="5"/>
      <c r="B38" s="1" t="s">
        <v>152</v>
      </c>
      <c r="C38" s="5">
        <v>1397</v>
      </c>
      <c r="D38" s="5"/>
      <c r="E38" s="5"/>
      <c r="F38" s="5"/>
      <c r="G38" s="5"/>
      <c r="H38" s="5"/>
      <c r="I38" s="5">
        <v>466201</v>
      </c>
      <c r="J38" s="5"/>
    </row>
    <row r="39" spans="1:18" x14ac:dyDescent="0.2">
      <c r="A39" s="5" t="s">
        <v>13</v>
      </c>
      <c r="B39" s="1" t="s">
        <v>152</v>
      </c>
      <c r="C39" s="5">
        <v>1398</v>
      </c>
      <c r="D39" s="5">
        <v>2020</v>
      </c>
      <c r="E39" s="5">
        <v>1225325</v>
      </c>
      <c r="F39" s="5">
        <v>372072</v>
      </c>
      <c r="G39" s="5">
        <v>853253</v>
      </c>
      <c r="H39" s="5">
        <v>300446</v>
      </c>
      <c r="I39" s="5">
        <v>751408</v>
      </c>
      <c r="J39" s="5">
        <v>7291744</v>
      </c>
      <c r="K39" s="3">
        <f t="shared" si="1"/>
        <v>14.018716672895968</v>
      </c>
      <c r="L39" s="3">
        <f t="shared" si="0"/>
        <v>0.30365168424703648</v>
      </c>
      <c r="M39" s="3">
        <f>I39/I38</f>
        <v>1.6117683145252799</v>
      </c>
      <c r="N39" s="3">
        <f>(H39/E39)</f>
        <v>0.24519698855405708</v>
      </c>
      <c r="O39" s="3">
        <f>J39/G39</f>
        <v>8.5458170085543212</v>
      </c>
      <c r="P39" s="3">
        <f>(J39+F39)/E39</f>
        <v>6.254516964886867</v>
      </c>
      <c r="Q39" s="3">
        <v>0.20367953221450916</v>
      </c>
      <c r="R39" s="3">
        <v>13</v>
      </c>
    </row>
    <row r="40" spans="1:18" x14ac:dyDescent="0.2">
      <c r="A40" s="5" t="s">
        <v>13</v>
      </c>
      <c r="B40" s="1" t="s">
        <v>152</v>
      </c>
      <c r="C40" s="5">
        <v>1399</v>
      </c>
      <c r="D40" s="5">
        <v>2021</v>
      </c>
      <c r="E40" s="5">
        <v>4979564</v>
      </c>
      <c r="F40" s="5">
        <v>1253117</v>
      </c>
      <c r="G40" s="5">
        <v>3726447</v>
      </c>
      <c r="H40" s="5">
        <v>1198405</v>
      </c>
      <c r="I40" s="5">
        <v>1425529</v>
      </c>
      <c r="J40" s="5">
        <v>15744840</v>
      </c>
      <c r="K40" s="3">
        <f t="shared" si="1"/>
        <v>15.42085289496729</v>
      </c>
      <c r="L40" s="3">
        <f t="shared" si="0"/>
        <v>0.25165195185763251</v>
      </c>
      <c r="M40" s="3">
        <f>I40/I39</f>
        <v>1.8971437621105978</v>
      </c>
      <c r="N40" s="3">
        <f>(H40/E40)</f>
        <v>0.24066464453514405</v>
      </c>
      <c r="O40" s="3">
        <f>J40/G40</f>
        <v>4.2251613936814341</v>
      </c>
      <c r="P40" s="3">
        <f>(J40+F40)/E40</f>
        <v>3.4135432339056191</v>
      </c>
      <c r="Q40" s="3">
        <v>0.19387825054983587</v>
      </c>
      <c r="R40" s="3">
        <v>13</v>
      </c>
    </row>
    <row r="41" spans="1:18" x14ac:dyDescent="0.2">
      <c r="A41" s="5" t="s">
        <v>13</v>
      </c>
      <c r="B41" s="1" t="s">
        <v>152</v>
      </c>
      <c r="C41" s="5">
        <v>1400</v>
      </c>
      <c r="D41" s="5">
        <v>2022</v>
      </c>
      <c r="E41" s="5">
        <v>5786891</v>
      </c>
      <c r="F41" s="5">
        <v>1328781</v>
      </c>
      <c r="G41" s="5">
        <v>4458110</v>
      </c>
      <c r="H41" s="5">
        <v>853304</v>
      </c>
      <c r="I41" s="5">
        <v>2366950</v>
      </c>
      <c r="J41" s="5">
        <v>6958000</v>
      </c>
      <c r="K41" s="3">
        <f t="shared" si="1"/>
        <v>15.571105745058043</v>
      </c>
      <c r="L41" s="3">
        <f t="shared" si="0"/>
        <v>0.22961915128520652</v>
      </c>
      <c r="M41" s="3">
        <f>I41/I40</f>
        <v>1.6604011563426631</v>
      </c>
      <c r="N41" s="3">
        <f>(H41/E41)</f>
        <v>0.1474546522476404</v>
      </c>
      <c r="O41" s="3">
        <f>J41/G41</f>
        <v>1.5607510806148794</v>
      </c>
      <c r="P41" s="3">
        <f>(J41+F41)/E41</f>
        <v>1.4319918934018283</v>
      </c>
      <c r="Q41" s="3">
        <v>0.21346322487532945</v>
      </c>
      <c r="R41" s="3">
        <v>13</v>
      </c>
    </row>
    <row r="42" spans="1:18" x14ac:dyDescent="0.2">
      <c r="A42" s="5" t="s">
        <v>13</v>
      </c>
      <c r="B42" s="1" t="s">
        <v>152</v>
      </c>
      <c r="C42" s="5">
        <v>1401</v>
      </c>
      <c r="D42" s="5">
        <v>2023</v>
      </c>
      <c r="E42" s="5">
        <v>8352085</v>
      </c>
      <c r="F42" s="5">
        <v>1918382</v>
      </c>
      <c r="G42" s="5">
        <v>6433703</v>
      </c>
      <c r="H42" s="5">
        <v>2100592</v>
      </c>
      <c r="I42" s="5">
        <v>4543042</v>
      </c>
      <c r="J42" s="5">
        <v>12109716.5</v>
      </c>
      <c r="K42" s="3">
        <f t="shared" si="1"/>
        <v>15.938021766255835</v>
      </c>
      <c r="L42" s="3">
        <f t="shared" si="0"/>
        <v>0.22968899382609254</v>
      </c>
      <c r="M42" s="3">
        <f>I42/I41</f>
        <v>1.9193654280825534</v>
      </c>
      <c r="N42" s="3">
        <f>(H42/E42)</f>
        <v>0.25150510321674169</v>
      </c>
      <c r="O42" s="3">
        <f>J42/G42</f>
        <v>1.8822311971814676</v>
      </c>
      <c r="P42" s="3">
        <f>(J42+F42)/E42</f>
        <v>1.6795924011788672</v>
      </c>
      <c r="Q42" s="3">
        <v>0.14659193644096163</v>
      </c>
      <c r="R42" s="3">
        <v>13</v>
      </c>
    </row>
    <row r="43" spans="1:18" x14ac:dyDescent="0.2">
      <c r="A43" s="5" t="s">
        <v>13</v>
      </c>
      <c r="B43" s="1" t="s">
        <v>152</v>
      </c>
      <c r="C43" s="5">
        <v>1402</v>
      </c>
      <c r="D43" s="5">
        <v>2024</v>
      </c>
      <c r="E43" s="5">
        <v>12523426</v>
      </c>
      <c r="F43" s="5">
        <v>3049298</v>
      </c>
      <c r="G43" s="5">
        <v>9474128</v>
      </c>
      <c r="H43" s="5">
        <v>3282620</v>
      </c>
      <c r="I43" s="5">
        <v>7128234</v>
      </c>
      <c r="J43" s="5">
        <v>17440000</v>
      </c>
      <c r="K43" s="3">
        <f t="shared" si="1"/>
        <v>16.343111528375559</v>
      </c>
      <c r="L43" s="3">
        <f t="shared" ref="L43:L67" si="2">F43/E43</f>
        <v>0.24348752489933664</v>
      </c>
      <c r="M43" s="3">
        <f>I43/I42</f>
        <v>1.5690442659345873</v>
      </c>
      <c r="N43" s="3">
        <f>(H43/E43)</f>
        <v>0.26211836920663723</v>
      </c>
      <c r="O43" s="3">
        <f>J43/G43</f>
        <v>1.8408026575110659</v>
      </c>
      <c r="P43" s="3">
        <f>(J43+F43)/E43</f>
        <v>1.6360776995049118</v>
      </c>
      <c r="Q43" s="3">
        <v>7.7843351937404867E-2</v>
      </c>
      <c r="R43" s="3">
        <v>17</v>
      </c>
    </row>
    <row r="44" spans="1:18" x14ac:dyDescent="0.2">
      <c r="A44" s="5"/>
      <c r="B44" s="1" t="s">
        <v>153</v>
      </c>
      <c r="C44" s="5">
        <v>1397</v>
      </c>
      <c r="D44" s="5"/>
      <c r="E44" s="5"/>
      <c r="F44" s="5"/>
      <c r="G44" s="5"/>
      <c r="H44" s="5"/>
      <c r="I44" s="5">
        <v>1737236</v>
      </c>
      <c r="J44" s="5"/>
    </row>
    <row r="45" spans="1:18" x14ac:dyDescent="0.2">
      <c r="A45" s="5" t="s">
        <v>14</v>
      </c>
      <c r="B45" s="1" t="s">
        <v>153</v>
      </c>
      <c r="C45" s="5">
        <v>1398</v>
      </c>
      <c r="D45" s="5">
        <v>2020</v>
      </c>
      <c r="E45" s="5">
        <v>2406554</v>
      </c>
      <c r="F45" s="5">
        <v>1278353</v>
      </c>
      <c r="G45" s="5">
        <v>1128201</v>
      </c>
      <c r="H45" s="5">
        <v>492582</v>
      </c>
      <c r="I45" s="5">
        <v>2592693</v>
      </c>
      <c r="J45" s="5">
        <v>12266640</v>
      </c>
      <c r="K45" s="3">
        <f t="shared" ref="K45:K67" si="3">LN(E45)</f>
        <v>14.693706406700638</v>
      </c>
      <c r="L45" s="3">
        <f t="shared" si="2"/>
        <v>0.53119647429478001</v>
      </c>
      <c r="M45" s="3">
        <f>I45/I44</f>
        <v>1.492424172651269</v>
      </c>
      <c r="N45" s="3">
        <f>(H45/E45)</f>
        <v>0.20468354335701588</v>
      </c>
      <c r="O45" s="3">
        <f>J45/G45</f>
        <v>10.872743420720244</v>
      </c>
      <c r="P45" s="3">
        <f>(J45+F45)/E45</f>
        <v>5.6283769240166643</v>
      </c>
      <c r="Q45" s="3">
        <v>7.2319128837883342E-2</v>
      </c>
      <c r="R45" s="3">
        <v>7</v>
      </c>
    </row>
    <row r="46" spans="1:18" x14ac:dyDescent="0.2">
      <c r="A46" s="5" t="s">
        <v>14</v>
      </c>
      <c r="B46" s="1" t="s">
        <v>153</v>
      </c>
      <c r="C46" s="5">
        <v>1399</v>
      </c>
      <c r="D46" s="5">
        <v>2021</v>
      </c>
      <c r="E46" s="5">
        <v>4061854</v>
      </c>
      <c r="F46" s="5">
        <v>1730949</v>
      </c>
      <c r="G46" s="5">
        <v>2330905</v>
      </c>
      <c r="H46" s="5">
        <v>1390882</v>
      </c>
      <c r="I46" s="5">
        <v>4833760</v>
      </c>
      <c r="J46" s="5">
        <v>17521200</v>
      </c>
      <c r="K46" s="3">
        <f t="shared" si="3"/>
        <v>15.217150077591228</v>
      </c>
      <c r="L46" s="3">
        <f t="shared" si="2"/>
        <v>0.42614751785760885</v>
      </c>
      <c r="M46" s="3">
        <f>I46/I45</f>
        <v>1.8643780810146053</v>
      </c>
      <c r="N46" s="3">
        <f>(H46/E46)</f>
        <v>0.34242540475359284</v>
      </c>
      <c r="O46" s="3">
        <f>J46/G46</f>
        <v>7.5169086685214541</v>
      </c>
      <c r="P46" s="3">
        <f>(J46+F46)/E46</f>
        <v>4.7397442153263016</v>
      </c>
      <c r="Q46" s="3">
        <v>9.8147734880607004E-2</v>
      </c>
      <c r="R46" s="3">
        <v>7</v>
      </c>
    </row>
    <row r="47" spans="1:18" x14ac:dyDescent="0.2">
      <c r="A47" s="5" t="s">
        <v>14</v>
      </c>
      <c r="B47" s="1" t="s">
        <v>153</v>
      </c>
      <c r="C47" s="5">
        <v>1400</v>
      </c>
      <c r="D47" s="5">
        <v>2022</v>
      </c>
      <c r="E47" s="5">
        <v>5928030</v>
      </c>
      <c r="F47" s="5">
        <v>2893312</v>
      </c>
      <c r="G47" s="5">
        <v>3034718</v>
      </c>
      <c r="H47" s="5">
        <v>1041767</v>
      </c>
      <c r="I47" s="5">
        <v>6253194</v>
      </c>
      <c r="J47" s="5">
        <v>12294000</v>
      </c>
      <c r="K47" s="3">
        <f t="shared" si="3"/>
        <v>15.595202506673999</v>
      </c>
      <c r="L47" s="3">
        <f t="shared" si="2"/>
        <v>0.488073103543673</v>
      </c>
      <c r="M47" s="3">
        <f>I47/I46</f>
        <v>1.2936500777862368</v>
      </c>
      <c r="N47" s="3">
        <f>(H47/E47)</f>
        <v>0.17573578406317106</v>
      </c>
      <c r="O47" s="3">
        <f>J47/G47</f>
        <v>4.0511177644842125</v>
      </c>
      <c r="P47" s="3">
        <f>(J47+F47)/E47</f>
        <v>2.5619492478951691</v>
      </c>
      <c r="Q47" s="3">
        <v>8.3880620304461362E-2</v>
      </c>
      <c r="R47" s="3">
        <v>7</v>
      </c>
    </row>
    <row r="48" spans="1:18" x14ac:dyDescent="0.2">
      <c r="A48" s="5" t="s">
        <v>14</v>
      </c>
      <c r="B48" s="1" t="s">
        <v>153</v>
      </c>
      <c r="C48" s="5">
        <v>1401</v>
      </c>
      <c r="D48" s="5">
        <v>2023</v>
      </c>
      <c r="E48" s="5">
        <v>7953282</v>
      </c>
      <c r="F48" s="5">
        <v>4322809</v>
      </c>
      <c r="G48" s="5">
        <v>3630473</v>
      </c>
      <c r="H48" s="5">
        <v>795173</v>
      </c>
      <c r="I48" s="5">
        <v>9046040</v>
      </c>
      <c r="J48" s="5">
        <v>14607000</v>
      </c>
      <c r="K48" s="3">
        <f t="shared" si="3"/>
        <v>15.889095231628257</v>
      </c>
      <c r="L48" s="3">
        <f t="shared" si="2"/>
        <v>0.54352517614740681</v>
      </c>
      <c r="M48" s="3">
        <f>I48/I47</f>
        <v>1.4466271156788035</v>
      </c>
      <c r="N48" s="3">
        <f>(H48/E48)</f>
        <v>9.9980486043371786E-2</v>
      </c>
      <c r="O48" s="3">
        <f>J48/G48</f>
        <v>4.0234426753759083</v>
      </c>
      <c r="P48" s="3">
        <f>(J48+F48)/E48</f>
        <v>2.3801254626706307</v>
      </c>
      <c r="Q48" s="3">
        <v>0.16205140347809274</v>
      </c>
      <c r="R48" s="3">
        <v>7</v>
      </c>
    </row>
    <row r="49" spans="1:18" x14ac:dyDescent="0.2">
      <c r="A49" s="5" t="s">
        <v>14</v>
      </c>
      <c r="B49" s="1" t="s">
        <v>153</v>
      </c>
      <c r="C49" s="5">
        <v>1402</v>
      </c>
      <c r="D49" s="5">
        <v>2024</v>
      </c>
      <c r="E49" s="5">
        <v>11146750</v>
      </c>
      <c r="F49" s="5">
        <v>5606612</v>
      </c>
      <c r="G49" s="5">
        <v>5540138</v>
      </c>
      <c r="H49" s="5">
        <v>2066240</v>
      </c>
      <c r="I49" s="5">
        <v>12874425</v>
      </c>
      <c r="J49" s="5">
        <v>25758000</v>
      </c>
      <c r="K49" s="3">
        <f t="shared" si="3"/>
        <v>16.226658533561274</v>
      </c>
      <c r="L49" s="3">
        <f t="shared" si="2"/>
        <v>0.50298176598560118</v>
      </c>
      <c r="M49" s="3">
        <f>I49/I48</f>
        <v>1.4232111509566616</v>
      </c>
      <c r="N49" s="3">
        <f>(H49/E49)</f>
        <v>0.18536703523448539</v>
      </c>
      <c r="O49" s="3">
        <f>J49/G49</f>
        <v>4.6493426698035316</v>
      </c>
      <c r="P49" s="3">
        <f>(J49+F49)/E49</f>
        <v>2.8137898490591429</v>
      </c>
      <c r="Q49" s="3">
        <v>0.51234912979530545</v>
      </c>
      <c r="R49" s="3">
        <v>7</v>
      </c>
    </row>
    <row r="50" spans="1:18" x14ac:dyDescent="0.2">
      <c r="A50" s="5"/>
      <c r="B50" s="1" t="s">
        <v>154</v>
      </c>
      <c r="C50" s="5">
        <v>1397</v>
      </c>
      <c r="D50" s="5"/>
      <c r="E50" s="5"/>
      <c r="F50" s="5"/>
      <c r="G50" s="5"/>
      <c r="H50" s="5"/>
      <c r="I50" s="5">
        <v>3617687</v>
      </c>
      <c r="J50" s="5"/>
    </row>
    <row r="51" spans="1:18" x14ac:dyDescent="0.2">
      <c r="A51" s="5" t="s">
        <v>15</v>
      </c>
      <c r="B51" s="1" t="s">
        <v>154</v>
      </c>
      <c r="C51" s="5">
        <v>1398</v>
      </c>
      <c r="D51" s="5">
        <v>2020</v>
      </c>
      <c r="E51" s="5">
        <v>14978908</v>
      </c>
      <c r="F51" s="5">
        <v>13292128</v>
      </c>
      <c r="G51" s="5">
        <v>1686780</v>
      </c>
      <c r="H51" s="5">
        <v>-36648</v>
      </c>
      <c r="I51" s="5">
        <v>4648193</v>
      </c>
      <c r="J51" s="5">
        <v>17887000</v>
      </c>
      <c r="K51" s="3">
        <f t="shared" si="3"/>
        <v>16.522153636199956</v>
      </c>
      <c r="L51" s="3">
        <f t="shared" si="2"/>
        <v>0.88738965483999233</v>
      </c>
      <c r="M51" s="3">
        <f>I51/I50</f>
        <v>1.2848521721199209</v>
      </c>
      <c r="N51" s="3">
        <f>(H51/E51)</f>
        <v>-2.4466403024839996E-3</v>
      </c>
      <c r="O51" s="3">
        <f>J51/G51</f>
        <v>10.604228174391444</v>
      </c>
      <c r="P51" s="3">
        <f>(J51+F51)/E51</f>
        <v>2.0815354497136909</v>
      </c>
      <c r="Q51" s="3">
        <v>0.19055107468536325</v>
      </c>
      <c r="R51" s="3">
        <v>8</v>
      </c>
    </row>
    <row r="52" spans="1:18" x14ac:dyDescent="0.2">
      <c r="A52" s="5" t="s">
        <v>15</v>
      </c>
      <c r="B52" s="1" t="s">
        <v>154</v>
      </c>
      <c r="C52" s="5">
        <v>1399</v>
      </c>
      <c r="D52" s="5">
        <v>2021</v>
      </c>
      <c r="E52" s="5">
        <v>18050353</v>
      </c>
      <c r="F52" s="5">
        <v>16361592</v>
      </c>
      <c r="G52" s="5">
        <v>1688761</v>
      </c>
      <c r="H52" s="5">
        <v>1981</v>
      </c>
      <c r="I52" s="5">
        <v>5144248</v>
      </c>
      <c r="J52" s="5">
        <v>24420000</v>
      </c>
      <c r="K52" s="3">
        <f t="shared" si="3"/>
        <v>16.708675799338636</v>
      </c>
      <c r="L52" s="3">
        <f t="shared" si="2"/>
        <v>0.90644166349544519</v>
      </c>
      <c r="M52" s="3">
        <f>I52/I51</f>
        <v>1.1067199662320391</v>
      </c>
      <c r="N52" s="3">
        <f>(H52/E52)</f>
        <v>1.0974854619186671E-4</v>
      </c>
      <c r="O52" s="3">
        <f>J52/G52</f>
        <v>14.460305513924114</v>
      </c>
      <c r="P52" s="3">
        <f>(J52+F52)/E52</f>
        <v>2.2593237927258265</v>
      </c>
      <c r="Q52" s="3">
        <v>7.2563263135684911E-2</v>
      </c>
      <c r="R52" s="3">
        <v>8</v>
      </c>
    </row>
    <row r="53" spans="1:18" x14ac:dyDescent="0.2">
      <c r="A53" s="5" t="s">
        <v>15</v>
      </c>
      <c r="B53" s="1" t="s">
        <v>154</v>
      </c>
      <c r="C53" s="5">
        <v>1400</v>
      </c>
      <c r="D53" s="5">
        <v>2022</v>
      </c>
      <c r="E53" s="5">
        <v>39488679</v>
      </c>
      <c r="F53" s="5">
        <v>19639769</v>
      </c>
      <c r="G53" s="5">
        <v>19848911</v>
      </c>
      <c r="H53" s="5">
        <v>-359561</v>
      </c>
      <c r="I53" s="5">
        <v>6011315</v>
      </c>
      <c r="J53" s="5">
        <v>13992272</v>
      </c>
      <c r="K53" s="3">
        <f t="shared" si="3"/>
        <v>17.491524581196607</v>
      </c>
      <c r="L53" s="3">
        <f t="shared" si="2"/>
        <v>0.49735188660020763</v>
      </c>
      <c r="M53" s="3">
        <f>I53/I52</f>
        <v>1.1685507774897321</v>
      </c>
      <c r="N53" s="3">
        <f>(H53/E53)</f>
        <v>-9.105419809054641E-3</v>
      </c>
      <c r="O53" s="3">
        <f>J53/G53</f>
        <v>0.70493902662972296</v>
      </c>
      <c r="P53" s="3">
        <f>(J53+F53)/E53</f>
        <v>0.8516881762491979</v>
      </c>
      <c r="Q53" s="3">
        <v>0.10013727244197031</v>
      </c>
      <c r="R53" s="3">
        <v>8</v>
      </c>
    </row>
    <row r="54" spans="1:18" x14ac:dyDescent="0.2">
      <c r="A54" s="5" t="s">
        <v>15</v>
      </c>
      <c r="B54" s="1" t="s">
        <v>154</v>
      </c>
      <c r="C54" s="5">
        <v>1401</v>
      </c>
      <c r="D54" s="5">
        <v>2023</v>
      </c>
      <c r="E54" s="5">
        <v>34928428</v>
      </c>
      <c r="F54" s="5">
        <v>15508372</v>
      </c>
      <c r="G54" s="5">
        <v>19420056</v>
      </c>
      <c r="H54" s="5">
        <v>-428855</v>
      </c>
      <c r="I54" s="5">
        <v>7237007</v>
      </c>
      <c r="J54" s="5">
        <v>24204056</v>
      </c>
      <c r="K54" s="3">
        <f t="shared" si="3"/>
        <v>17.368811611475987</v>
      </c>
      <c r="L54" s="3">
        <f t="shared" si="2"/>
        <v>0.4440042935800031</v>
      </c>
      <c r="M54" s="3">
        <f>I54/I53</f>
        <v>1.2038974833293548</v>
      </c>
      <c r="N54" s="3">
        <f>(H54/E54)</f>
        <v>-1.2278107677791856E-2</v>
      </c>
      <c r="O54" s="3">
        <f>J54/G54</f>
        <v>1.2463432649215842</v>
      </c>
      <c r="P54" s="3">
        <f>(J54+F54)/E54</f>
        <v>1.1369657976018845</v>
      </c>
      <c r="Q54" s="3">
        <v>1.9395490658111927E-2</v>
      </c>
      <c r="R54" s="3">
        <v>8</v>
      </c>
    </row>
    <row r="55" spans="1:18" x14ac:dyDescent="0.2">
      <c r="A55" s="5" t="s">
        <v>15</v>
      </c>
      <c r="B55" s="1" t="s">
        <v>154</v>
      </c>
      <c r="C55" s="5">
        <v>1402</v>
      </c>
      <c r="D55" s="5">
        <v>2024</v>
      </c>
      <c r="E55" s="5">
        <v>39303486</v>
      </c>
      <c r="F55" s="5">
        <v>20190882</v>
      </c>
      <c r="G55" s="5">
        <v>19112604</v>
      </c>
      <c r="H55" s="5">
        <v>-307452</v>
      </c>
      <c r="I55" s="5">
        <v>10092179</v>
      </c>
      <c r="J55" s="5">
        <v>30143538</v>
      </c>
      <c r="K55" s="3">
        <f t="shared" si="3"/>
        <v>17.486823775195749</v>
      </c>
      <c r="L55" s="3">
        <f t="shared" si="2"/>
        <v>0.51371733285948229</v>
      </c>
      <c r="M55" s="3">
        <f>I55/I54</f>
        <v>1.394523868776139</v>
      </c>
      <c r="N55" s="3">
        <f>(H55/E55)</f>
        <v>-7.8225122321210899E-3</v>
      </c>
      <c r="O55" s="3">
        <f>J55/G55</f>
        <v>1.5771549496866046</v>
      </c>
      <c r="P55" s="3">
        <f>(J55+F55)/E55</f>
        <v>1.2806604482869535</v>
      </c>
      <c r="Q55" s="3">
        <v>7.4662375797494351E-2</v>
      </c>
      <c r="R55" s="3">
        <v>14</v>
      </c>
    </row>
    <row r="56" spans="1:18" x14ac:dyDescent="0.2">
      <c r="A56" s="5"/>
      <c r="B56" s="1" t="s">
        <v>155</v>
      </c>
      <c r="C56" s="5">
        <v>1397</v>
      </c>
      <c r="D56" s="5"/>
      <c r="E56" s="5"/>
      <c r="F56" s="5"/>
      <c r="G56" s="5"/>
      <c r="H56" s="5"/>
      <c r="I56" s="5">
        <v>4259234</v>
      </c>
      <c r="J56" s="5"/>
    </row>
    <row r="57" spans="1:18" x14ac:dyDescent="0.2">
      <c r="A57" s="5" t="s">
        <v>16</v>
      </c>
      <c r="B57" s="1" t="s">
        <v>155</v>
      </c>
      <c r="C57" s="5">
        <v>1398</v>
      </c>
      <c r="D57" s="5">
        <v>2020</v>
      </c>
      <c r="E57" s="5">
        <v>11759261</v>
      </c>
      <c r="F57" s="5">
        <v>776289</v>
      </c>
      <c r="G57" s="5">
        <v>10982972</v>
      </c>
      <c r="H57" s="5">
        <v>6666130</v>
      </c>
      <c r="I57" s="5">
        <v>2263678</v>
      </c>
      <c r="J57" s="5">
        <v>28154000</v>
      </c>
      <c r="K57" s="3">
        <f t="shared" si="3"/>
        <v>16.280151658324176</v>
      </c>
      <c r="L57" s="3">
        <f t="shared" si="2"/>
        <v>6.6015117786738464E-2</v>
      </c>
      <c r="M57" s="3">
        <f>I57/I56</f>
        <v>0.53147537796702415</v>
      </c>
      <c r="N57" s="3">
        <f>(H57/E57)</f>
        <v>0.56688341214639248</v>
      </c>
      <c r="O57" s="3">
        <f>J57/G57</f>
        <v>2.5634227238310361</v>
      </c>
      <c r="P57" s="3">
        <f>(J57+F57)/E57</f>
        <v>2.4602131885668665</v>
      </c>
      <c r="Q57" s="3">
        <v>3.547554437752333E-2</v>
      </c>
      <c r="R57" s="3">
        <v>16</v>
      </c>
    </row>
    <row r="58" spans="1:18" x14ac:dyDescent="0.2">
      <c r="A58" s="5" t="s">
        <v>16</v>
      </c>
      <c r="B58" s="1" t="s">
        <v>155</v>
      </c>
      <c r="C58" s="5">
        <v>1399</v>
      </c>
      <c r="D58" s="5">
        <v>2021</v>
      </c>
      <c r="E58" s="5">
        <v>28076796</v>
      </c>
      <c r="F58" s="5">
        <v>4469133</v>
      </c>
      <c r="G58" s="5">
        <v>23607663</v>
      </c>
      <c r="H58" s="5">
        <v>13412589</v>
      </c>
      <c r="I58" s="5">
        <v>7381367</v>
      </c>
      <c r="J58" s="5">
        <v>134200000</v>
      </c>
      <c r="K58" s="3">
        <f t="shared" si="3"/>
        <v>17.150454028047591</v>
      </c>
      <c r="L58" s="3">
        <f t="shared" si="2"/>
        <v>0.15917532043186125</v>
      </c>
      <c r="M58" s="3">
        <f>I58/I57</f>
        <v>3.2607848819487577</v>
      </c>
      <c r="N58" s="3">
        <f>(H58/E58)</f>
        <v>0.47771081144728905</v>
      </c>
      <c r="O58" s="3">
        <f>J58/G58</f>
        <v>5.6845948707417584</v>
      </c>
      <c r="P58" s="3">
        <f>(J58+F58)/E58</f>
        <v>4.9389229810979858</v>
      </c>
      <c r="Q58" s="3">
        <v>3.7884336938931951E-2</v>
      </c>
      <c r="R58" s="3">
        <v>16</v>
      </c>
    </row>
    <row r="59" spans="1:18" x14ac:dyDescent="0.2">
      <c r="A59" s="5" t="s">
        <v>16</v>
      </c>
      <c r="B59" s="1" t="s">
        <v>155</v>
      </c>
      <c r="C59" s="5">
        <v>1400</v>
      </c>
      <c r="D59" s="5">
        <v>2022</v>
      </c>
      <c r="E59" s="5">
        <v>29055910</v>
      </c>
      <c r="F59" s="5">
        <v>3455198</v>
      </c>
      <c r="G59" s="5">
        <v>25600712</v>
      </c>
      <c r="H59" s="5">
        <v>3391290</v>
      </c>
      <c r="I59" s="5">
        <v>7634123</v>
      </c>
      <c r="J59" s="5">
        <v>59700000</v>
      </c>
      <c r="K59" s="3">
        <f t="shared" si="3"/>
        <v>17.184732462911398</v>
      </c>
      <c r="L59" s="3">
        <f t="shared" si="2"/>
        <v>0.11891549774211167</v>
      </c>
      <c r="M59" s="3">
        <f>I59/I58</f>
        <v>1.0342424377489969</v>
      </c>
      <c r="N59" s="3">
        <f>(H59/E59)</f>
        <v>0.11671601405703694</v>
      </c>
      <c r="O59" s="3">
        <f>J59/G59</f>
        <v>2.3319663921847176</v>
      </c>
      <c r="P59" s="3">
        <f>(J59+F59)/E59</f>
        <v>2.173574945682307</v>
      </c>
      <c r="Q59" s="3">
        <v>5.084607476788016E-2</v>
      </c>
      <c r="R59" s="3">
        <v>15</v>
      </c>
    </row>
    <row r="60" spans="1:18" x14ac:dyDescent="0.2">
      <c r="A60" s="5" t="s">
        <v>16</v>
      </c>
      <c r="B60" s="1" t="s">
        <v>155</v>
      </c>
      <c r="C60" s="5">
        <v>1401</v>
      </c>
      <c r="D60" s="5">
        <v>2023</v>
      </c>
      <c r="E60" s="5">
        <v>38902816</v>
      </c>
      <c r="F60" s="5">
        <v>4455044</v>
      </c>
      <c r="G60" s="5">
        <v>34447772</v>
      </c>
      <c r="H60" s="5">
        <v>9317236</v>
      </c>
      <c r="I60" s="5">
        <v>12881328</v>
      </c>
      <c r="J60" s="5">
        <v>89540000</v>
      </c>
      <c r="K60" s="3">
        <f t="shared" si="3"/>
        <v>17.476577196714093</v>
      </c>
      <c r="L60" s="3">
        <f t="shared" si="2"/>
        <v>0.11451726270920851</v>
      </c>
      <c r="M60" s="3">
        <f>I60/I59</f>
        <v>1.6873356638346015</v>
      </c>
      <c r="N60" s="3">
        <f>(H60/E60)</f>
        <v>0.23950029735636619</v>
      </c>
      <c r="O60" s="3">
        <f>J60/G60</f>
        <v>2.5992972782100394</v>
      </c>
      <c r="P60" s="3">
        <f>(J60+F60)/E60</f>
        <v>2.416150131651138</v>
      </c>
      <c r="Q60" s="3">
        <v>2.2155343535890375E-2</v>
      </c>
      <c r="R60" s="3">
        <v>15</v>
      </c>
    </row>
    <row r="61" spans="1:18" x14ac:dyDescent="0.2">
      <c r="A61" s="5" t="s">
        <v>16</v>
      </c>
      <c r="B61" s="1" t="s">
        <v>155</v>
      </c>
      <c r="C61" s="5">
        <v>1402</v>
      </c>
      <c r="D61" s="5">
        <v>2024</v>
      </c>
      <c r="E61" s="5">
        <v>45163903</v>
      </c>
      <c r="F61" s="5">
        <v>5808833</v>
      </c>
      <c r="G61" s="5">
        <v>39355070</v>
      </c>
      <c r="H61" s="5">
        <v>5772348</v>
      </c>
      <c r="I61" s="5">
        <v>9185636</v>
      </c>
      <c r="J61" s="8">
        <v>100470000</v>
      </c>
      <c r="K61" s="3">
        <f t="shared" si="3"/>
        <v>17.625808719551966</v>
      </c>
      <c r="L61" s="3">
        <f t="shared" si="2"/>
        <v>0.12861671853293991</v>
      </c>
      <c r="M61" s="3">
        <f>I61/I60</f>
        <v>0.71309697261027749</v>
      </c>
      <c r="N61" s="3">
        <f>(H61/E61)</f>
        <v>0.12780888312509217</v>
      </c>
      <c r="O61" s="3">
        <f>J61/G61</f>
        <v>2.5529112259233688</v>
      </c>
      <c r="P61" s="3">
        <f>(J61+F61)/E61</f>
        <v>2.3531808798721405</v>
      </c>
      <c r="Q61" s="3">
        <v>0.20317185157421289</v>
      </c>
      <c r="R61" s="3">
        <v>16</v>
      </c>
    </row>
    <row r="62" spans="1:18" x14ac:dyDescent="0.2">
      <c r="A62" s="5"/>
      <c r="B62" s="1" t="s">
        <v>156</v>
      </c>
      <c r="C62" s="5">
        <v>1397</v>
      </c>
      <c r="D62" s="5"/>
      <c r="E62" s="5"/>
      <c r="F62" s="5"/>
      <c r="G62" s="5"/>
      <c r="H62" s="5"/>
      <c r="I62" s="5">
        <v>5234015</v>
      </c>
      <c r="J62" s="8"/>
    </row>
    <row r="63" spans="1:18" x14ac:dyDescent="0.2">
      <c r="A63" s="5" t="s">
        <v>17</v>
      </c>
      <c r="B63" s="1" t="s">
        <v>156</v>
      </c>
      <c r="C63" s="5">
        <v>1398</v>
      </c>
      <c r="D63" s="5">
        <v>2020</v>
      </c>
      <c r="E63" s="5">
        <v>5089520</v>
      </c>
      <c r="F63" s="5">
        <v>4567788</v>
      </c>
      <c r="G63" s="5">
        <v>521732</v>
      </c>
      <c r="H63" s="5">
        <v>126821</v>
      </c>
      <c r="I63" s="5">
        <v>6725312</v>
      </c>
      <c r="J63" s="5">
        <v>14108040</v>
      </c>
      <c r="K63" s="3">
        <f t="shared" si="3"/>
        <v>15.442694081525913</v>
      </c>
      <c r="L63" s="3">
        <f t="shared" si="2"/>
        <v>0.89748895770131565</v>
      </c>
      <c r="M63" s="3">
        <f>I63/I62</f>
        <v>1.2849240974662854</v>
      </c>
      <c r="N63" s="3">
        <f>(H63/E63)</f>
        <v>2.4918066929690817E-2</v>
      </c>
      <c r="O63" s="3">
        <f>J63/G63</f>
        <v>27.040779557320615</v>
      </c>
      <c r="P63" s="3">
        <f>(J63+F63)/E63</f>
        <v>3.6694674546912087</v>
      </c>
      <c r="Q63" s="3">
        <v>0.19528898637963577</v>
      </c>
      <c r="R63" s="3">
        <v>19</v>
      </c>
    </row>
    <row r="64" spans="1:18" x14ac:dyDescent="0.2">
      <c r="A64" s="5" t="s">
        <v>17</v>
      </c>
      <c r="B64" s="1" t="s">
        <v>156</v>
      </c>
      <c r="C64" s="5">
        <v>1399</v>
      </c>
      <c r="D64" s="5">
        <v>2021</v>
      </c>
      <c r="E64" s="5">
        <v>7236240</v>
      </c>
      <c r="F64" s="5">
        <v>5920235</v>
      </c>
      <c r="G64" s="5">
        <v>1316005</v>
      </c>
      <c r="H64" s="5">
        <v>913073</v>
      </c>
      <c r="I64" s="5">
        <v>11646714</v>
      </c>
      <c r="J64" s="5">
        <v>26539200</v>
      </c>
      <c r="K64" s="3">
        <f t="shared" si="3"/>
        <v>15.794612292443148</v>
      </c>
      <c r="L64" s="3">
        <f t="shared" si="2"/>
        <v>0.81813690535416184</v>
      </c>
      <c r="M64" s="3">
        <f>I64/I63</f>
        <v>1.7317730389311305</v>
      </c>
      <c r="N64" s="3">
        <f>(H64/E64)</f>
        <v>0.12618058549744066</v>
      </c>
      <c r="O64" s="3">
        <f>J64/G64</f>
        <v>20.166488729146167</v>
      </c>
      <c r="P64" s="3">
        <f>(J64+F64)/E64</f>
        <v>4.4856769537770997</v>
      </c>
      <c r="Q64" s="3">
        <v>0.18665105130085483</v>
      </c>
      <c r="R64" s="3">
        <v>19</v>
      </c>
    </row>
    <row r="65" spans="1:18" x14ac:dyDescent="0.2">
      <c r="A65" s="5" t="s">
        <v>17</v>
      </c>
      <c r="B65" s="1" t="s">
        <v>156</v>
      </c>
      <c r="C65" s="5">
        <v>1400</v>
      </c>
      <c r="D65" s="5">
        <v>2022</v>
      </c>
      <c r="E65" s="5">
        <v>9110123</v>
      </c>
      <c r="F65" s="5">
        <v>7357365</v>
      </c>
      <c r="G65" s="5">
        <v>1752758</v>
      </c>
      <c r="H65" s="5">
        <v>1343953</v>
      </c>
      <c r="I65" s="5">
        <v>20068999</v>
      </c>
      <c r="J65" s="5">
        <v>19080000</v>
      </c>
      <c r="K65" s="3">
        <f t="shared" si="3"/>
        <v>16.024896770791536</v>
      </c>
      <c r="L65" s="3">
        <f t="shared" si="2"/>
        <v>0.80760325628973395</v>
      </c>
      <c r="M65" s="3">
        <f>I65/I64</f>
        <v>1.7231468893286124</v>
      </c>
      <c r="N65" s="3">
        <f>(H65/E65)</f>
        <v>0.14752303563848698</v>
      </c>
      <c r="O65" s="3">
        <f>J65/G65</f>
        <v>10.885701277643577</v>
      </c>
      <c r="P65" s="3">
        <f>(J65+F65)/E65</f>
        <v>2.9019767351110408</v>
      </c>
      <c r="Q65" s="3">
        <v>0.17516778523489934</v>
      </c>
      <c r="R65" s="3">
        <v>16</v>
      </c>
    </row>
    <row r="66" spans="1:18" x14ac:dyDescent="0.2">
      <c r="A66" s="5" t="s">
        <v>17</v>
      </c>
      <c r="B66" s="1" t="s">
        <v>156</v>
      </c>
      <c r="C66" s="5">
        <v>1401</v>
      </c>
      <c r="D66" s="5">
        <v>2023</v>
      </c>
      <c r="E66" s="5">
        <v>13715004</v>
      </c>
      <c r="F66" s="5">
        <v>11903535</v>
      </c>
      <c r="G66" s="5">
        <v>1811469</v>
      </c>
      <c r="H66" s="5">
        <v>400711</v>
      </c>
      <c r="I66" s="5">
        <v>28554984</v>
      </c>
      <c r="J66" s="5">
        <v>20768400</v>
      </c>
      <c r="K66" s="3">
        <f t="shared" si="3"/>
        <v>16.434000974005276</v>
      </c>
      <c r="L66" s="3">
        <f t="shared" si="2"/>
        <v>0.86792063640666817</v>
      </c>
      <c r="M66" s="3">
        <f>I66/I65</f>
        <v>1.4228404715152958</v>
      </c>
      <c r="N66" s="3">
        <f>(H66/E66)</f>
        <v>2.921698017732988E-2</v>
      </c>
      <c r="O66" s="3">
        <f>J66/G66</f>
        <v>11.464949165566731</v>
      </c>
      <c r="P66" s="3">
        <f>(J66+F66)/E66</f>
        <v>2.3822038258246225</v>
      </c>
      <c r="Q66" s="3">
        <v>0.17910157305800314</v>
      </c>
      <c r="R66" s="3">
        <v>14</v>
      </c>
    </row>
    <row r="67" spans="1:18" x14ac:dyDescent="0.2">
      <c r="A67" s="5" t="s">
        <v>17</v>
      </c>
      <c r="B67" s="1" t="s">
        <v>156</v>
      </c>
      <c r="C67" s="5">
        <v>1402</v>
      </c>
      <c r="D67" s="5">
        <v>2024</v>
      </c>
      <c r="E67" s="5">
        <v>25471490</v>
      </c>
      <c r="F67" s="5">
        <v>22811375</v>
      </c>
      <c r="G67" s="5">
        <v>2660115</v>
      </c>
      <c r="H67" s="5">
        <v>1244646</v>
      </c>
      <c r="I67" s="5">
        <v>43924262</v>
      </c>
      <c r="J67" s="5">
        <v>24746400</v>
      </c>
      <c r="K67" s="3">
        <f t="shared" si="3"/>
        <v>17.053070345440879</v>
      </c>
      <c r="L67" s="3">
        <f t="shared" si="2"/>
        <v>0.89556500228294456</v>
      </c>
      <c r="M67" s="3">
        <f>I67/I66</f>
        <v>1.5382345162581776</v>
      </c>
      <c r="N67" s="3">
        <f>(H67/E67)</f>
        <v>4.8864279239259269E-2</v>
      </c>
      <c r="O67" s="3">
        <f>J67/G67</f>
        <v>9.3027557079299203</v>
      </c>
      <c r="P67" s="3">
        <f>(J67+F67)/E67</f>
        <v>1.86709827340293</v>
      </c>
      <c r="Q67" s="3">
        <v>0.1726357820967282</v>
      </c>
      <c r="R67" s="3">
        <v>16</v>
      </c>
    </row>
    <row r="68" spans="1:18" x14ac:dyDescent="0.2">
      <c r="A68" s="5"/>
      <c r="B68" s="1" t="s">
        <v>157</v>
      </c>
      <c r="C68" s="5">
        <v>1397</v>
      </c>
      <c r="D68" s="5"/>
      <c r="E68" s="5"/>
      <c r="F68" s="5"/>
      <c r="G68" s="5"/>
      <c r="H68" s="5"/>
      <c r="I68" s="5">
        <v>1066992</v>
      </c>
      <c r="J68" s="5"/>
    </row>
    <row r="69" spans="1:18" x14ac:dyDescent="0.2">
      <c r="A69" s="5" t="s">
        <v>18</v>
      </c>
      <c r="B69" s="1" t="s">
        <v>157</v>
      </c>
      <c r="C69" s="5">
        <v>1398</v>
      </c>
      <c r="D69" s="5">
        <v>2020</v>
      </c>
      <c r="E69" s="5">
        <v>1602165</v>
      </c>
      <c r="F69" s="5">
        <v>615058</v>
      </c>
      <c r="G69" s="5">
        <v>987107</v>
      </c>
      <c r="H69" s="5">
        <v>595565</v>
      </c>
      <c r="I69" s="5">
        <v>2311700</v>
      </c>
      <c r="J69" s="5">
        <v>8265565</v>
      </c>
      <c r="K69" s="3">
        <f t="shared" ref="K69:K96" si="4">LN(E69)</f>
        <v>14.286866397561374</v>
      </c>
      <c r="L69" s="3">
        <f t="shared" ref="L69:L96" si="5">F69/E69</f>
        <v>0.38389179641297871</v>
      </c>
      <c r="M69" s="3">
        <f>I69/I68</f>
        <v>2.1665579498253034</v>
      </c>
      <c r="N69" s="3">
        <f>(H69/E69)</f>
        <v>0.37172513442747784</v>
      </c>
      <c r="O69" s="3">
        <f>J69/G69</f>
        <v>8.3735248559679949</v>
      </c>
      <c r="P69" s="3">
        <f>(J69+F69)/E69</f>
        <v>5.5428891531146913</v>
      </c>
      <c r="Q69" s="3">
        <v>0.19089354536754746</v>
      </c>
      <c r="R69" s="3">
        <v>4</v>
      </c>
    </row>
    <row r="70" spans="1:18" x14ac:dyDescent="0.2">
      <c r="A70" s="5" t="s">
        <v>18</v>
      </c>
      <c r="B70" s="1" t="s">
        <v>157</v>
      </c>
      <c r="C70" s="5">
        <v>1399</v>
      </c>
      <c r="D70" s="5">
        <v>2021</v>
      </c>
      <c r="E70" s="5">
        <v>2202291</v>
      </c>
      <c r="F70" s="5">
        <v>829183</v>
      </c>
      <c r="G70" s="5">
        <v>1373108</v>
      </c>
      <c r="H70" s="5">
        <v>501462</v>
      </c>
      <c r="I70" s="5">
        <v>2784399</v>
      </c>
      <c r="J70" s="5">
        <v>14220000</v>
      </c>
      <c r="K70" s="3">
        <f t="shared" si="4"/>
        <v>14.605008740121933</v>
      </c>
      <c r="L70" s="3">
        <f t="shared" si="5"/>
        <v>0.37650928056283206</v>
      </c>
      <c r="M70" s="3">
        <f>I70/I69</f>
        <v>1.2044811177921011</v>
      </c>
      <c r="N70" s="3">
        <f>(H70/E70)</f>
        <v>0.22770015406683314</v>
      </c>
      <c r="O70" s="3">
        <f>J70/G70</f>
        <v>10.356068131567218</v>
      </c>
      <c r="P70" s="3">
        <f>(J70+F70)/E70</f>
        <v>6.8334216504540048</v>
      </c>
      <c r="Q70" s="3">
        <v>8.3292638578627468E-2</v>
      </c>
      <c r="R70" s="3">
        <v>4</v>
      </c>
    </row>
    <row r="71" spans="1:18" x14ac:dyDescent="0.2">
      <c r="A71" s="5" t="s">
        <v>18</v>
      </c>
      <c r="B71" s="1" t="s">
        <v>157</v>
      </c>
      <c r="C71" s="5">
        <v>1400</v>
      </c>
      <c r="D71" s="5">
        <v>2022</v>
      </c>
      <c r="E71" s="5">
        <v>5343560</v>
      </c>
      <c r="F71" s="5">
        <v>1343894</v>
      </c>
      <c r="G71" s="5">
        <v>3999666</v>
      </c>
      <c r="H71" s="5">
        <v>139269</v>
      </c>
      <c r="I71" s="5">
        <v>2771005</v>
      </c>
      <c r="J71" s="5">
        <v>5685000</v>
      </c>
      <c r="K71" s="3">
        <f t="shared" si="4"/>
        <v>15.491402655479538</v>
      </c>
      <c r="L71" s="3">
        <f t="shared" si="5"/>
        <v>0.25149787781928151</v>
      </c>
      <c r="M71" s="3">
        <f>I71/I70</f>
        <v>0.9951896261994061</v>
      </c>
      <c r="N71" s="3">
        <f>(H71/E71)</f>
        <v>2.6062961770804482E-2</v>
      </c>
      <c r="O71" s="3">
        <f>J71/G71</f>
        <v>1.4213686842851379</v>
      </c>
      <c r="P71" s="3">
        <f>(J71+F71)/E71</f>
        <v>1.3153953544079229</v>
      </c>
      <c r="Q71" s="3">
        <v>4.5989937504758896E-2</v>
      </c>
      <c r="R71" s="3">
        <v>3</v>
      </c>
    </row>
    <row r="72" spans="1:18" x14ac:dyDescent="0.2">
      <c r="A72" s="5" t="s">
        <v>18</v>
      </c>
      <c r="B72" s="1" t="s">
        <v>157</v>
      </c>
      <c r="C72" s="5">
        <v>1401</v>
      </c>
      <c r="D72" s="5">
        <v>2023</v>
      </c>
      <c r="E72" s="5">
        <v>6029571</v>
      </c>
      <c r="F72" s="5">
        <v>2124009</v>
      </c>
      <c r="G72" s="5">
        <v>3905562</v>
      </c>
      <c r="H72" s="5">
        <v>3396</v>
      </c>
      <c r="I72" s="5">
        <v>3935080</v>
      </c>
      <c r="J72" s="5">
        <v>23687284</v>
      </c>
      <c r="K72" s="3">
        <f t="shared" si="4"/>
        <v>15.612186421893886</v>
      </c>
      <c r="L72" s="3">
        <f t="shared" si="5"/>
        <v>0.35226536017239035</v>
      </c>
      <c r="M72" s="3">
        <f>I72/I71</f>
        <v>1.4200912665260439</v>
      </c>
      <c r="N72" s="3">
        <f>(H72/E72)</f>
        <v>5.6322414977782E-4</v>
      </c>
      <c r="O72" s="3">
        <f>J72/G72</f>
        <v>6.065012922596031</v>
      </c>
      <c r="P72" s="3">
        <f>(J72+F72)/E72</f>
        <v>4.2807843211399286</v>
      </c>
      <c r="Q72" s="3">
        <v>0.102676677095769</v>
      </c>
      <c r="R72" s="3">
        <v>3</v>
      </c>
    </row>
    <row r="73" spans="1:18" x14ac:dyDescent="0.2">
      <c r="A73" s="5" t="s">
        <v>18</v>
      </c>
      <c r="B73" s="1" t="s">
        <v>157</v>
      </c>
      <c r="C73" s="5">
        <v>1402</v>
      </c>
      <c r="D73" s="5">
        <v>2024</v>
      </c>
      <c r="E73" s="5">
        <v>6173695</v>
      </c>
      <c r="F73" s="5">
        <v>2237024</v>
      </c>
      <c r="G73" s="5">
        <v>3936671</v>
      </c>
      <c r="H73" s="5">
        <v>31109</v>
      </c>
      <c r="I73" s="5">
        <v>4002534</v>
      </c>
      <c r="J73" s="5">
        <v>20922409</v>
      </c>
      <c r="K73" s="3">
        <f t="shared" si="4"/>
        <v>15.635808082111319</v>
      </c>
      <c r="L73" s="3">
        <f t="shared" si="5"/>
        <v>0.36234767023638192</v>
      </c>
      <c r="M73" s="3">
        <f>I73/I72</f>
        <v>1.0171417099525295</v>
      </c>
      <c r="N73" s="3">
        <f>(H73/E73)</f>
        <v>5.0389596505820257E-3</v>
      </c>
      <c r="O73" s="3">
        <f>J73/G73</f>
        <v>5.3147466476116492</v>
      </c>
      <c r="P73" s="3">
        <f>(J73+F73)/E73</f>
        <v>3.7513082521893293</v>
      </c>
      <c r="Q73" s="3">
        <v>0.114079150736191</v>
      </c>
      <c r="R73" s="3">
        <v>15</v>
      </c>
    </row>
    <row r="74" spans="1:18" x14ac:dyDescent="0.2">
      <c r="A74" s="5"/>
      <c r="B74" s="1" t="s">
        <v>158</v>
      </c>
      <c r="C74" s="5">
        <v>1397</v>
      </c>
      <c r="D74" s="5"/>
      <c r="E74" s="5"/>
      <c r="F74" s="5"/>
      <c r="G74" s="5"/>
      <c r="H74" s="5"/>
      <c r="I74" s="5">
        <v>3532870</v>
      </c>
      <c r="J74" s="5"/>
    </row>
    <row r="75" spans="1:18" x14ac:dyDescent="0.2">
      <c r="A75" s="5" t="s">
        <v>19</v>
      </c>
      <c r="B75" s="1" t="s">
        <v>158</v>
      </c>
      <c r="C75" s="5">
        <v>1398</v>
      </c>
      <c r="D75" s="5">
        <v>2020</v>
      </c>
      <c r="E75" s="5">
        <v>5216751</v>
      </c>
      <c r="F75" s="5">
        <v>3601743</v>
      </c>
      <c r="G75" s="5">
        <v>1615008</v>
      </c>
      <c r="H75" s="5">
        <v>659944</v>
      </c>
      <c r="I75" s="5">
        <v>4422968</v>
      </c>
      <c r="J75" s="5">
        <v>12373603.199999999</v>
      </c>
      <c r="K75" s="3">
        <f t="shared" si="4"/>
        <v>15.467385352285842</v>
      </c>
      <c r="L75" s="3">
        <f t="shared" si="5"/>
        <v>0.69041880664804589</v>
      </c>
      <c r="M75" s="3">
        <f>I75/I74</f>
        <v>1.2519475667092195</v>
      </c>
      <c r="N75" s="3">
        <f>(H75/E75)</f>
        <v>0.12650479196726086</v>
      </c>
      <c r="O75" s="3">
        <f>J75/G75</f>
        <v>7.6616358556737794</v>
      </c>
      <c r="P75" s="3">
        <f>(J75+F75)/E75</f>
        <v>3.0623171778756548</v>
      </c>
      <c r="Q75" s="3">
        <v>0.1731948849489694</v>
      </c>
      <c r="R75" s="3">
        <v>16</v>
      </c>
    </row>
    <row r="76" spans="1:18" x14ac:dyDescent="0.2">
      <c r="A76" s="5" t="s">
        <v>19</v>
      </c>
      <c r="B76" s="1" t="s">
        <v>158</v>
      </c>
      <c r="C76" s="5">
        <v>1399</v>
      </c>
      <c r="D76" s="5">
        <v>2021</v>
      </c>
      <c r="E76" s="5">
        <v>7387204</v>
      </c>
      <c r="F76" s="5">
        <v>4484477</v>
      </c>
      <c r="G76" s="5">
        <v>2902727</v>
      </c>
      <c r="H76" s="5">
        <v>1565017</v>
      </c>
      <c r="I76" s="5">
        <v>9811765</v>
      </c>
      <c r="J76" s="5">
        <v>28336392</v>
      </c>
      <c r="K76" s="3">
        <f t="shared" si="4"/>
        <v>15.815259872211865</v>
      </c>
      <c r="L76" s="3">
        <f t="shared" si="5"/>
        <v>0.6070601272145727</v>
      </c>
      <c r="M76" s="3">
        <f>I76/I75</f>
        <v>2.2183667166481875</v>
      </c>
      <c r="N76" s="3">
        <f>(H76/E76)</f>
        <v>0.21185512136932999</v>
      </c>
      <c r="O76" s="3">
        <f>J76/G76</f>
        <v>9.7619900183517085</v>
      </c>
      <c r="P76" s="3">
        <f>(J76+F76)/E76</f>
        <v>4.4429352431583045</v>
      </c>
      <c r="Q76" s="3">
        <v>0.20428374647193284</v>
      </c>
      <c r="R76" s="3">
        <v>17</v>
      </c>
    </row>
    <row r="77" spans="1:18" x14ac:dyDescent="0.2">
      <c r="A77" s="5" t="s">
        <v>19</v>
      </c>
      <c r="B77" s="1" t="s">
        <v>158</v>
      </c>
      <c r="C77" s="5">
        <v>1400</v>
      </c>
      <c r="D77" s="5">
        <v>2022</v>
      </c>
      <c r="E77" s="5">
        <v>12697424</v>
      </c>
      <c r="F77" s="5">
        <v>8028787</v>
      </c>
      <c r="G77" s="5">
        <v>4668637</v>
      </c>
      <c r="H77" s="5">
        <v>2236179</v>
      </c>
      <c r="I77" s="5">
        <v>13077391</v>
      </c>
      <c r="J77" s="5">
        <v>21619483</v>
      </c>
      <c r="K77" s="3">
        <f t="shared" si="4"/>
        <v>16.356909696209421</v>
      </c>
      <c r="L77" s="3">
        <f t="shared" si="5"/>
        <v>0.63231620838998526</v>
      </c>
      <c r="M77" s="3">
        <f>I77/I76</f>
        <v>1.3328275799512117</v>
      </c>
      <c r="N77" s="3">
        <f>(H77/E77)</f>
        <v>0.17611280839326149</v>
      </c>
      <c r="O77" s="3">
        <f>J77/G77</f>
        <v>4.6307911709563196</v>
      </c>
      <c r="P77" s="3">
        <f>(J77+F77)/E77</f>
        <v>2.3349830642813849</v>
      </c>
      <c r="Q77" s="3">
        <v>0.10628530162742114</v>
      </c>
      <c r="R77" s="3">
        <v>17</v>
      </c>
    </row>
    <row r="78" spans="1:18" x14ac:dyDescent="0.2">
      <c r="A78" s="5" t="s">
        <v>19</v>
      </c>
      <c r="B78" s="1" t="s">
        <v>158</v>
      </c>
      <c r="C78" s="5">
        <v>1401</v>
      </c>
      <c r="D78" s="5">
        <v>2023</v>
      </c>
      <c r="E78" s="5">
        <v>20039017</v>
      </c>
      <c r="F78" s="5">
        <v>12235493</v>
      </c>
      <c r="G78" s="5">
        <v>7803524</v>
      </c>
      <c r="H78" s="5">
        <v>2958058</v>
      </c>
      <c r="I78" s="5">
        <v>20099855</v>
      </c>
      <c r="J78" s="5">
        <v>19446134</v>
      </c>
      <c r="K78" s="3">
        <f t="shared" si="4"/>
        <v>16.813191781081645</v>
      </c>
      <c r="L78" s="3">
        <f t="shared" si="5"/>
        <v>0.61058349319230576</v>
      </c>
      <c r="M78" s="3">
        <f>I78/I77</f>
        <v>1.5369927380774957</v>
      </c>
      <c r="N78" s="3">
        <f>(H78/E78)</f>
        <v>0.14761492542273905</v>
      </c>
      <c r="O78" s="3">
        <f>J78/G78</f>
        <v>2.4919682440907467</v>
      </c>
      <c r="P78" s="3">
        <f>(J78+F78)/E78</f>
        <v>1.5809970618818279</v>
      </c>
      <c r="Q78" s="3">
        <v>0.25577424086520567</v>
      </c>
      <c r="R78" s="3">
        <v>17</v>
      </c>
    </row>
    <row r="79" spans="1:18" x14ac:dyDescent="0.2">
      <c r="A79" s="5" t="s">
        <v>19</v>
      </c>
      <c r="B79" s="1" t="s">
        <v>158</v>
      </c>
      <c r="C79" s="5">
        <v>1402</v>
      </c>
      <c r="D79" s="5">
        <v>2024</v>
      </c>
      <c r="E79" s="5">
        <v>27958472</v>
      </c>
      <c r="F79" s="5">
        <v>16575053</v>
      </c>
      <c r="G79" s="5">
        <v>11383419</v>
      </c>
      <c r="H79" s="5">
        <v>4495052</v>
      </c>
      <c r="I79" s="5">
        <v>23354427</v>
      </c>
      <c r="J79" s="5">
        <v>27245259</v>
      </c>
      <c r="K79" s="3">
        <f t="shared" si="4"/>
        <v>17.146230824337259</v>
      </c>
      <c r="L79" s="3">
        <f t="shared" si="5"/>
        <v>0.59284545307053982</v>
      </c>
      <c r="M79" s="3">
        <f>I79/I78</f>
        <v>1.1619201730559747</v>
      </c>
      <c r="N79" s="3">
        <f>(H79/E79)</f>
        <v>0.16077602524200893</v>
      </c>
      <c r="O79" s="3">
        <f>J79/G79</f>
        <v>2.3934161608212787</v>
      </c>
      <c r="P79" s="3">
        <f>(J79+F79)/E79</f>
        <v>1.5673357256433758</v>
      </c>
      <c r="Q79" s="3">
        <v>0.38492762027046618</v>
      </c>
      <c r="R79" s="3">
        <v>17</v>
      </c>
    </row>
    <row r="80" spans="1:18" x14ac:dyDescent="0.2">
      <c r="A80" s="5"/>
      <c r="B80" s="1" t="s">
        <v>159</v>
      </c>
      <c r="C80" s="5">
        <v>1397</v>
      </c>
      <c r="D80" s="5"/>
      <c r="E80" s="5"/>
      <c r="F80" s="5"/>
      <c r="G80" s="5"/>
      <c r="H80" s="5"/>
      <c r="I80" s="5">
        <v>39064481</v>
      </c>
      <c r="J80" s="5"/>
    </row>
    <row r="81" spans="1:18" x14ac:dyDescent="0.2">
      <c r="A81" s="5" t="s">
        <v>20</v>
      </c>
      <c r="B81" s="1" t="s">
        <v>159</v>
      </c>
      <c r="C81" s="5">
        <v>1398</v>
      </c>
      <c r="D81" s="5">
        <v>2020</v>
      </c>
      <c r="E81" s="5">
        <v>67536016</v>
      </c>
      <c r="F81" s="5">
        <v>73267853</v>
      </c>
      <c r="G81" s="5">
        <v>-5731837</v>
      </c>
      <c r="H81" s="5">
        <v>418333</v>
      </c>
      <c r="I81" s="5">
        <v>10967147</v>
      </c>
      <c r="J81" s="5">
        <v>54278746.531000003</v>
      </c>
      <c r="K81" s="3">
        <f t="shared" si="4"/>
        <v>18.028171583915075</v>
      </c>
      <c r="L81" s="3">
        <f t="shared" si="5"/>
        <v>1.0848708191492966</v>
      </c>
      <c r="M81" s="3">
        <f>I81/I80</f>
        <v>0.2807447256242826</v>
      </c>
      <c r="N81" s="3">
        <f>(H81/E81)</f>
        <v>6.1942208732004567E-3</v>
      </c>
      <c r="O81" s="3">
        <f>J81/G81</f>
        <v>-9.4696947123583595</v>
      </c>
      <c r="P81" s="3">
        <f>(J81+F81)/E81</f>
        <v>1.8885715664809131</v>
      </c>
      <c r="Q81" s="3">
        <v>3.9836239940596839E-2</v>
      </c>
      <c r="R81" s="3">
        <v>15</v>
      </c>
    </row>
    <row r="82" spans="1:18" x14ac:dyDescent="0.2">
      <c r="A82" s="5" t="s">
        <v>20</v>
      </c>
      <c r="B82" s="1" t="s">
        <v>159</v>
      </c>
      <c r="C82" s="5">
        <v>1399</v>
      </c>
      <c r="D82" s="5">
        <v>2021</v>
      </c>
      <c r="E82" s="5">
        <v>166101060</v>
      </c>
      <c r="F82" s="5">
        <v>122007464</v>
      </c>
      <c r="G82" s="5">
        <v>44093596</v>
      </c>
      <c r="H82" s="5">
        <v>-40889647</v>
      </c>
      <c r="I82" s="5">
        <v>42489120</v>
      </c>
      <c r="J82" s="5">
        <v>635982373.60000002</v>
      </c>
      <c r="K82" s="3">
        <f t="shared" si="4"/>
        <v>18.928106956260933</v>
      </c>
      <c r="L82" s="3">
        <f t="shared" si="5"/>
        <v>0.73453753997716809</v>
      </c>
      <c r="M82" s="3">
        <f>I82/I81</f>
        <v>3.8742181535453111</v>
      </c>
      <c r="N82" s="3">
        <f>(H82/E82)</f>
        <v>-0.24617330557673744</v>
      </c>
      <c r="O82" s="3">
        <f>J82/G82</f>
        <v>14.423463525179484</v>
      </c>
      <c r="P82" s="3">
        <f>(J82+F82)/E82</f>
        <v>4.5634256494209007</v>
      </c>
      <c r="Q82" s="3">
        <v>4.2943495400788435E-2</v>
      </c>
      <c r="R82" s="3">
        <v>19</v>
      </c>
    </row>
    <row r="83" spans="1:18" x14ac:dyDescent="0.2">
      <c r="A83" s="5" t="s">
        <v>20</v>
      </c>
      <c r="B83" s="1" t="s">
        <v>159</v>
      </c>
      <c r="C83" s="5">
        <v>1400</v>
      </c>
      <c r="D83" s="5">
        <v>2022</v>
      </c>
      <c r="E83" s="5">
        <v>148005976</v>
      </c>
      <c r="F83" s="5">
        <v>118203214</v>
      </c>
      <c r="G83" s="5">
        <v>29802762</v>
      </c>
      <c r="H83" s="5">
        <v>-14265311</v>
      </c>
      <c r="I83" s="5">
        <v>107476673</v>
      </c>
      <c r="J83" s="5">
        <v>129013567.21600001</v>
      </c>
      <c r="K83" s="3">
        <f t="shared" si="4"/>
        <v>18.812763209291582</v>
      </c>
      <c r="L83" s="3">
        <f t="shared" si="5"/>
        <v>0.7986381171527831</v>
      </c>
      <c r="M83" s="3">
        <f>I83/I82</f>
        <v>2.5295104487925379</v>
      </c>
      <c r="N83" s="3">
        <f>(H83/E83)</f>
        <v>-9.6383344683325489E-2</v>
      </c>
      <c r="O83" s="3">
        <f>J83/G83</f>
        <v>4.3289131126839857</v>
      </c>
      <c r="P83" s="3">
        <f>(J83+F83)/E83</f>
        <v>1.6703162122048369</v>
      </c>
      <c r="Q83" s="3">
        <v>0.14382124059543414</v>
      </c>
      <c r="R83" s="3">
        <v>17</v>
      </c>
    </row>
    <row r="84" spans="1:18" x14ac:dyDescent="0.2">
      <c r="A84" s="5" t="s">
        <v>20</v>
      </c>
      <c r="B84" s="1" t="s">
        <v>159</v>
      </c>
      <c r="C84" s="5">
        <v>1401</v>
      </c>
      <c r="D84" s="5">
        <v>2023</v>
      </c>
      <c r="E84" s="5">
        <v>137176467</v>
      </c>
      <c r="F84" s="5">
        <v>184574893</v>
      </c>
      <c r="G84" s="5">
        <v>-47398426</v>
      </c>
      <c r="H84" s="5">
        <v>-77215884</v>
      </c>
      <c r="I84" s="5">
        <v>219806565</v>
      </c>
      <c r="J84" s="5">
        <v>168898149</v>
      </c>
      <c r="K84" s="3">
        <f t="shared" si="4"/>
        <v>18.736778735220636</v>
      </c>
      <c r="L84" s="3">
        <f t="shared" si="5"/>
        <v>1.3455288435151198</v>
      </c>
      <c r="M84" s="3">
        <f>I84/I83</f>
        <v>2.0451560219025389</v>
      </c>
      <c r="N84" s="3">
        <f>(H84/E84)</f>
        <v>-0.56289453788017441</v>
      </c>
      <c r="O84" s="3">
        <f>J84/G84</f>
        <v>-3.5633704165619338</v>
      </c>
      <c r="P84" s="3">
        <f>(J84+F84)/E84</f>
        <v>2.5767761025657556</v>
      </c>
      <c r="Q84" s="3">
        <v>0.13702208984355146</v>
      </c>
      <c r="R84" s="3">
        <v>23</v>
      </c>
    </row>
    <row r="85" spans="1:18" x14ac:dyDescent="0.2">
      <c r="A85" s="5" t="s">
        <v>20</v>
      </c>
      <c r="B85" s="1" t="s">
        <v>159</v>
      </c>
      <c r="C85" s="5">
        <v>1402</v>
      </c>
      <c r="D85" s="5">
        <v>2024</v>
      </c>
      <c r="E85" s="5">
        <v>138999501</v>
      </c>
      <c r="F85" s="5">
        <v>273117740</v>
      </c>
      <c r="G85" s="5">
        <v>-134118239</v>
      </c>
      <c r="H85" s="5">
        <v>-86652798</v>
      </c>
      <c r="I85" s="5">
        <v>228526598</v>
      </c>
      <c r="J85" s="5">
        <v>123789427</v>
      </c>
      <c r="K85" s="3">
        <f t="shared" si="4"/>
        <v>18.749980901160466</v>
      </c>
      <c r="L85" s="3">
        <f t="shared" si="5"/>
        <v>1.9648828811263142</v>
      </c>
      <c r="M85" s="3">
        <f>I85/I84</f>
        <v>1.0396713947101626</v>
      </c>
      <c r="N85" s="3">
        <f>(H85/E85)</f>
        <v>-0.62340366243473067</v>
      </c>
      <c r="O85" s="3">
        <f>J85/G85</f>
        <v>-0.92298726797329933</v>
      </c>
      <c r="P85" s="3">
        <f>(J85+F85)/E85</f>
        <v>2.8554574954912968</v>
      </c>
      <c r="Q85" s="3">
        <v>0.23059250774477391</v>
      </c>
      <c r="R85" s="3">
        <v>20</v>
      </c>
    </row>
    <row r="86" spans="1:18" x14ac:dyDescent="0.2">
      <c r="A86" s="5"/>
      <c r="B86" s="1" t="s">
        <v>160</v>
      </c>
      <c r="C86" s="5">
        <v>1397</v>
      </c>
      <c r="D86" s="5"/>
      <c r="E86" s="5"/>
      <c r="F86" s="5"/>
      <c r="G86" s="5"/>
      <c r="H86" s="5"/>
      <c r="I86" s="5">
        <v>26774546</v>
      </c>
      <c r="J86" s="5"/>
    </row>
    <row r="87" spans="1:18" x14ac:dyDescent="0.2">
      <c r="A87" s="5" t="s">
        <v>21</v>
      </c>
      <c r="B87" s="1" t="s">
        <v>160</v>
      </c>
      <c r="C87" s="5">
        <v>1398</v>
      </c>
      <c r="D87" s="5">
        <v>2020</v>
      </c>
      <c r="E87" s="5">
        <v>5823327</v>
      </c>
      <c r="F87" s="5">
        <v>1486149</v>
      </c>
      <c r="G87" s="5">
        <v>4337178</v>
      </c>
      <c r="H87" s="5">
        <v>3462424</v>
      </c>
      <c r="I87" s="5">
        <v>2900706</v>
      </c>
      <c r="J87" s="5">
        <v>27775125</v>
      </c>
      <c r="K87" s="3">
        <f t="shared" si="4"/>
        <v>15.577382305862832</v>
      </c>
      <c r="L87" s="3">
        <f t="shared" si="5"/>
        <v>0.255206173378208</v>
      </c>
      <c r="M87" s="3">
        <f>I87/I86</f>
        <v>0.10833819553840428</v>
      </c>
      <c r="N87" s="3">
        <f>(H87/E87)</f>
        <v>0.59457832266675048</v>
      </c>
      <c r="O87" s="3">
        <f>J87/G87</f>
        <v>6.4039624382490183</v>
      </c>
      <c r="P87" s="3">
        <f>(J87+F87)/E87</f>
        <v>5.0248378633039152</v>
      </c>
      <c r="Q87" s="3">
        <v>6.869273940370127E-2</v>
      </c>
      <c r="R87" s="3">
        <v>12</v>
      </c>
    </row>
    <row r="88" spans="1:18" x14ac:dyDescent="0.2">
      <c r="A88" s="5" t="s">
        <v>21</v>
      </c>
      <c r="B88" s="1" t="s">
        <v>160</v>
      </c>
      <c r="C88" s="5">
        <v>1399</v>
      </c>
      <c r="D88" s="5">
        <v>2021</v>
      </c>
      <c r="E88" s="5">
        <v>9164790</v>
      </c>
      <c r="F88" s="5">
        <v>4808167</v>
      </c>
      <c r="G88" s="5">
        <v>4356623</v>
      </c>
      <c r="H88" s="5">
        <v>3483843</v>
      </c>
      <c r="I88" s="5">
        <v>4322825</v>
      </c>
      <c r="J88" s="5">
        <v>44042250</v>
      </c>
      <c r="K88" s="3">
        <f t="shared" si="4"/>
        <v>16.030879525736474</v>
      </c>
      <c r="L88" s="3">
        <f t="shared" si="5"/>
        <v>0.52463471612551948</v>
      </c>
      <c r="M88" s="3">
        <f>I88/I87</f>
        <v>1.4902665075329937</v>
      </c>
      <c r="N88" s="3">
        <f>(H88/E88)</f>
        <v>0.3801334236791023</v>
      </c>
      <c r="O88" s="3">
        <f>J88/G88</f>
        <v>10.109263528196037</v>
      </c>
      <c r="P88" s="3">
        <f>(J88+F88)/E88</f>
        <v>5.3302276429683602</v>
      </c>
      <c r="Q88" s="3">
        <v>6.7127579611672164E-2</v>
      </c>
      <c r="R88" s="3">
        <v>14</v>
      </c>
    </row>
    <row r="89" spans="1:18" x14ac:dyDescent="0.2">
      <c r="A89" s="5" t="s">
        <v>21</v>
      </c>
      <c r="B89" s="1" t="s">
        <v>160</v>
      </c>
      <c r="C89" s="5">
        <v>1400</v>
      </c>
      <c r="D89" s="5">
        <v>2022</v>
      </c>
      <c r="E89" s="5">
        <v>11826865</v>
      </c>
      <c r="F89" s="5">
        <v>7285423</v>
      </c>
      <c r="G89" s="5">
        <v>4541442</v>
      </c>
      <c r="H89" s="5">
        <v>3245840</v>
      </c>
      <c r="I89" s="5">
        <v>5805907</v>
      </c>
      <c r="J89" s="5">
        <v>22914000</v>
      </c>
      <c r="K89" s="3">
        <f t="shared" si="4"/>
        <v>16.285884196608201</v>
      </c>
      <c r="L89" s="3">
        <f t="shared" si="5"/>
        <v>0.61600627046981593</v>
      </c>
      <c r="M89" s="3">
        <f>I89/I88</f>
        <v>1.3430816653461568</v>
      </c>
      <c r="N89" s="3">
        <f>(H89/E89)</f>
        <v>0.27444635581787735</v>
      </c>
      <c r="O89" s="3">
        <f>J89/G89</f>
        <v>5.0455339955899472</v>
      </c>
      <c r="P89" s="3">
        <f>(J89+F89)/E89</f>
        <v>2.5534596869077308</v>
      </c>
      <c r="Q89" s="3">
        <v>0.13254818513485517</v>
      </c>
      <c r="R89" s="3">
        <v>14</v>
      </c>
    </row>
    <row r="90" spans="1:18" x14ac:dyDescent="0.2">
      <c r="A90" s="5" t="s">
        <v>21</v>
      </c>
      <c r="B90" s="1" t="s">
        <v>160</v>
      </c>
      <c r="C90" s="5">
        <v>1401</v>
      </c>
      <c r="D90" s="5">
        <v>2023</v>
      </c>
      <c r="E90" s="5">
        <v>19834213</v>
      </c>
      <c r="F90" s="5">
        <v>10893843</v>
      </c>
      <c r="G90" s="5">
        <v>8940370</v>
      </c>
      <c r="H90" s="5">
        <v>7628927</v>
      </c>
      <c r="I90" s="5">
        <v>14760112</v>
      </c>
      <c r="J90" s="5">
        <v>46464500</v>
      </c>
      <c r="K90" s="3">
        <f t="shared" si="4"/>
        <v>16.802918933805362</v>
      </c>
      <c r="L90" s="3">
        <f t="shared" si="5"/>
        <v>0.54924503432528426</v>
      </c>
      <c r="M90" s="3">
        <f>I90/I89</f>
        <v>2.5422577385411098</v>
      </c>
      <c r="N90" s="3">
        <f>(H90/E90)</f>
        <v>0.38463472183141323</v>
      </c>
      <c r="O90" s="3">
        <f>J90/G90</f>
        <v>5.1971562698188105</v>
      </c>
      <c r="P90" s="3">
        <f>(J90+F90)/E90</f>
        <v>2.891889030333596</v>
      </c>
      <c r="Q90" s="3">
        <v>0.76274192659032847</v>
      </c>
      <c r="R90" s="3">
        <v>15</v>
      </c>
    </row>
    <row r="91" spans="1:18" x14ac:dyDescent="0.2">
      <c r="A91" s="5" t="s">
        <v>21</v>
      </c>
      <c r="B91" s="1" t="s">
        <v>160</v>
      </c>
      <c r="C91" s="5">
        <v>1402</v>
      </c>
      <c r="D91" s="5">
        <v>2024</v>
      </c>
      <c r="E91" s="5">
        <v>21670938</v>
      </c>
      <c r="F91" s="5">
        <v>12397133</v>
      </c>
      <c r="G91" s="5">
        <v>9273805</v>
      </c>
      <c r="H91" s="5">
        <v>7523985</v>
      </c>
      <c r="I91" s="5">
        <v>12105183</v>
      </c>
      <c r="J91" s="5">
        <v>55347000</v>
      </c>
      <c r="K91" s="3">
        <f t="shared" si="4"/>
        <v>16.891482658224106</v>
      </c>
      <c r="L91" s="3">
        <f t="shared" si="5"/>
        <v>0.5720625936911452</v>
      </c>
      <c r="M91" s="3">
        <f>I91/I90</f>
        <v>0.82012812639904087</v>
      </c>
      <c r="N91" s="3">
        <f>(H91/E91)</f>
        <v>0.34719240117802008</v>
      </c>
      <c r="O91" s="3">
        <f>J91/G91</f>
        <v>5.9681004722441324</v>
      </c>
      <c r="P91" s="3">
        <f>(J91+F91)/E91</f>
        <v>3.1260360303739505</v>
      </c>
      <c r="Q91" s="3">
        <v>0.67691657323506171</v>
      </c>
      <c r="R91" s="3">
        <v>13</v>
      </c>
    </row>
    <row r="92" spans="1:18" x14ac:dyDescent="0.2">
      <c r="A92" s="5"/>
      <c r="B92" s="1" t="s">
        <v>161</v>
      </c>
      <c r="C92" s="5">
        <v>1397</v>
      </c>
      <c r="D92" s="5"/>
      <c r="E92" s="5"/>
      <c r="F92" s="5"/>
      <c r="G92" s="5"/>
      <c r="H92" s="5"/>
      <c r="I92" s="5">
        <v>1824735</v>
      </c>
      <c r="J92" s="5"/>
    </row>
    <row r="93" spans="1:18" x14ac:dyDescent="0.2">
      <c r="A93" s="5" t="s">
        <v>22</v>
      </c>
      <c r="B93" s="1" t="s">
        <v>161</v>
      </c>
      <c r="C93" s="5">
        <v>1398</v>
      </c>
      <c r="D93" s="5">
        <v>2020</v>
      </c>
      <c r="E93" s="5">
        <v>4987400</v>
      </c>
      <c r="F93" s="5">
        <v>1970019</v>
      </c>
      <c r="G93" s="5">
        <v>3017381</v>
      </c>
      <c r="H93" s="5">
        <v>1530279</v>
      </c>
      <c r="I93" s="5">
        <v>3677547</v>
      </c>
      <c r="J93" s="5">
        <v>55096000</v>
      </c>
      <c r="K93" s="3">
        <f t="shared" si="4"/>
        <v>15.422425289853937</v>
      </c>
      <c r="L93" s="3">
        <f t="shared" si="5"/>
        <v>0.39499919797890687</v>
      </c>
      <c r="M93" s="3">
        <f>I93/I92</f>
        <v>2.0153868917952469</v>
      </c>
      <c r="N93" s="3">
        <f>(H93/E93)</f>
        <v>0.30682900910293942</v>
      </c>
      <c r="O93" s="3">
        <f>J93/G93</f>
        <v>18.259543624089897</v>
      </c>
      <c r="P93" s="3">
        <f>(J93+F93)/E93</f>
        <v>11.442037735092432</v>
      </c>
      <c r="Q93" s="3">
        <v>0.17661645878747151</v>
      </c>
      <c r="R93" s="3">
        <v>10</v>
      </c>
    </row>
    <row r="94" spans="1:18" x14ac:dyDescent="0.2">
      <c r="A94" s="5" t="s">
        <v>22</v>
      </c>
      <c r="B94" s="1" t="s">
        <v>161</v>
      </c>
      <c r="C94" s="5">
        <v>1399</v>
      </c>
      <c r="D94" s="5">
        <v>2021</v>
      </c>
      <c r="E94" s="5">
        <v>7831464</v>
      </c>
      <c r="F94" s="5">
        <v>2879968</v>
      </c>
      <c r="G94" s="5">
        <v>4951496</v>
      </c>
      <c r="H94" s="5">
        <v>2384116</v>
      </c>
      <c r="I94" s="5">
        <v>5049338</v>
      </c>
      <c r="J94" s="5">
        <v>52810000</v>
      </c>
      <c r="K94" s="3">
        <f t="shared" si="4"/>
        <v>15.873660023669755</v>
      </c>
      <c r="L94" s="3">
        <f t="shared" si="5"/>
        <v>0.36774324698421651</v>
      </c>
      <c r="M94" s="3">
        <f>I94/I93</f>
        <v>1.3730179383159482</v>
      </c>
      <c r="N94" s="3">
        <f>(H94/E94)</f>
        <v>0.30442788219418487</v>
      </c>
      <c r="O94" s="3">
        <f>J94/G94</f>
        <v>10.665463528598226</v>
      </c>
      <c r="P94" s="3">
        <f>(J94+F94)/E94</f>
        <v>7.1110545869839914</v>
      </c>
      <c r="Q94" s="3">
        <v>0.140149364067851</v>
      </c>
      <c r="R94" s="3">
        <v>10</v>
      </c>
    </row>
    <row r="95" spans="1:18" x14ac:dyDescent="0.2">
      <c r="A95" s="5" t="s">
        <v>22</v>
      </c>
      <c r="B95" s="1" t="s">
        <v>161</v>
      </c>
      <c r="C95" s="5">
        <v>1400</v>
      </c>
      <c r="D95" s="5">
        <v>2022</v>
      </c>
      <c r="E95" s="5">
        <v>20790298</v>
      </c>
      <c r="F95" s="5">
        <v>6710686</v>
      </c>
      <c r="G95" s="5">
        <v>14079612</v>
      </c>
      <c r="H95" s="5">
        <v>3785192</v>
      </c>
      <c r="I95" s="5">
        <v>7551456</v>
      </c>
      <c r="J95" s="5">
        <v>20480000</v>
      </c>
      <c r="K95" s="3">
        <f t="shared" si="4"/>
        <v>16.849996993545801</v>
      </c>
      <c r="L95" s="3">
        <f t="shared" si="5"/>
        <v>0.32277969272013318</v>
      </c>
      <c r="M95" s="3">
        <f>I95/I94</f>
        <v>1.4955338699845406</v>
      </c>
      <c r="N95" s="3">
        <f>(H95/E95)</f>
        <v>0.18206530757760181</v>
      </c>
      <c r="O95" s="3">
        <f>J95/G95</f>
        <v>1.4545855382946633</v>
      </c>
      <c r="P95" s="3">
        <f>(J95+F95)/E95</f>
        <v>1.3078545579288954</v>
      </c>
      <c r="Q95" s="3">
        <v>0.10992862510782125</v>
      </c>
      <c r="R95" s="3">
        <v>10</v>
      </c>
    </row>
    <row r="96" spans="1:18" x14ac:dyDescent="0.2">
      <c r="A96" s="5" t="s">
        <v>22</v>
      </c>
      <c r="B96" s="1" t="s">
        <v>161</v>
      </c>
      <c r="C96" s="5">
        <v>1401</v>
      </c>
      <c r="D96" s="5">
        <v>2023</v>
      </c>
      <c r="E96" s="5">
        <v>25803638</v>
      </c>
      <c r="F96" s="5">
        <v>8340644</v>
      </c>
      <c r="G96" s="5">
        <v>17462994</v>
      </c>
      <c r="H96" s="5">
        <v>4424537</v>
      </c>
      <c r="I96" s="5">
        <v>11237021</v>
      </c>
      <c r="J96" s="5">
        <v>42482635.768529996</v>
      </c>
      <c r="K96" s="3">
        <f t="shared" si="4"/>
        <v>17.066026047703126</v>
      </c>
      <c r="L96" s="3">
        <f t="shared" si="5"/>
        <v>0.32323519652538918</v>
      </c>
      <c r="M96" s="3">
        <f>I96/I95</f>
        <v>1.4880601833606657</v>
      </c>
      <c r="N96" s="3">
        <f>(H96/E96)</f>
        <v>0.17146950364130825</v>
      </c>
      <c r="O96" s="3">
        <f>J96/G96</f>
        <v>2.4327234933786266</v>
      </c>
      <c r="P96" s="3">
        <f>(J96+F96)/E96</f>
        <v>1.9696168334298441</v>
      </c>
      <c r="Q96" s="3">
        <v>0.16195176220564533</v>
      </c>
      <c r="R96" s="3">
        <v>14</v>
      </c>
    </row>
    <row r="97" spans="1:18" x14ac:dyDescent="0.2">
      <c r="A97" s="5" t="s">
        <v>22</v>
      </c>
      <c r="B97" s="1" t="s">
        <v>161</v>
      </c>
      <c r="C97" s="5">
        <v>1402</v>
      </c>
      <c r="D97" s="5">
        <v>2024</v>
      </c>
      <c r="E97" s="5">
        <v>32380234</v>
      </c>
      <c r="F97" s="5">
        <v>12302783</v>
      </c>
      <c r="G97" s="5">
        <v>20077451</v>
      </c>
      <c r="H97" s="5">
        <v>5108121</v>
      </c>
      <c r="I97" s="5">
        <v>12235763</v>
      </c>
      <c r="J97" s="5">
        <v>62258643</v>
      </c>
      <c r="K97" s="3">
        <f t="shared" ref="K97:K129" si="6">LN(E97)</f>
        <v>17.29305873287079</v>
      </c>
      <c r="L97" s="3">
        <f t="shared" ref="L97:L129" si="7">F97/E97</f>
        <v>0.37994731600766074</v>
      </c>
      <c r="M97" s="3">
        <f>I97/I96</f>
        <v>1.0888796060806507</v>
      </c>
      <c r="N97" s="3">
        <f>(H97/E97)</f>
        <v>0.15775429541367736</v>
      </c>
      <c r="O97" s="3">
        <f>J97/G97</f>
        <v>3.1009236680492958</v>
      </c>
      <c r="P97" s="3">
        <f>(J97+F97)/E97</f>
        <v>2.3026833592369962</v>
      </c>
      <c r="Q97" s="3">
        <v>0.1406364886724393</v>
      </c>
      <c r="R97" s="3">
        <v>16</v>
      </c>
    </row>
    <row r="98" spans="1:18" x14ac:dyDescent="0.2">
      <c r="A98" s="5"/>
      <c r="B98" s="1" t="s">
        <v>162</v>
      </c>
      <c r="C98" s="5">
        <v>1397</v>
      </c>
      <c r="D98" s="5"/>
      <c r="E98" s="5"/>
      <c r="F98" s="5"/>
      <c r="G98" s="5"/>
      <c r="H98" s="5"/>
      <c r="I98" s="5">
        <v>4307423</v>
      </c>
      <c r="J98" s="5"/>
    </row>
    <row r="99" spans="1:18" x14ac:dyDescent="0.2">
      <c r="A99" s="5" t="s">
        <v>23</v>
      </c>
      <c r="B99" s="1" t="s">
        <v>162</v>
      </c>
      <c r="C99" s="5">
        <v>1398</v>
      </c>
      <c r="D99" s="5">
        <v>2020</v>
      </c>
      <c r="E99" s="5">
        <v>10342720</v>
      </c>
      <c r="F99" s="5">
        <v>1865881</v>
      </c>
      <c r="G99" s="5">
        <v>8476839</v>
      </c>
      <c r="H99" s="5">
        <v>1162773</v>
      </c>
      <c r="I99" s="5">
        <v>5016925</v>
      </c>
      <c r="J99" s="5">
        <v>43393140</v>
      </c>
      <c r="K99" s="3">
        <f t="shared" si="6"/>
        <v>16.151793448544215</v>
      </c>
      <c r="L99" s="3">
        <f t="shared" si="7"/>
        <v>0.18040525122985057</v>
      </c>
      <c r="M99" s="3">
        <f>I99/I98</f>
        <v>1.1647161191273763</v>
      </c>
      <c r="N99" s="3">
        <f>(H99/E99)</f>
        <v>0.11242429457628167</v>
      </c>
      <c r="O99" s="3">
        <f>J99/G99</f>
        <v>5.119023730425929</v>
      </c>
      <c r="P99" s="3">
        <f>(J99+F99)/E99</f>
        <v>4.3759302195167225</v>
      </c>
      <c r="Q99" s="3">
        <v>0.2344452380074977</v>
      </c>
      <c r="R99" s="3">
        <v>15</v>
      </c>
    </row>
    <row r="100" spans="1:18" x14ac:dyDescent="0.2">
      <c r="A100" s="5" t="s">
        <v>23</v>
      </c>
      <c r="B100" s="1" t="s">
        <v>162</v>
      </c>
      <c r="C100" s="5">
        <v>1399</v>
      </c>
      <c r="D100" s="5">
        <v>2021</v>
      </c>
      <c r="E100" s="5">
        <v>13527519</v>
      </c>
      <c r="F100" s="5">
        <v>3798454</v>
      </c>
      <c r="G100" s="5">
        <v>9729065</v>
      </c>
      <c r="H100" s="5">
        <v>1450898</v>
      </c>
      <c r="I100" s="5">
        <v>7618235</v>
      </c>
      <c r="J100" s="5">
        <v>44635023.18</v>
      </c>
      <c r="K100" s="3">
        <f t="shared" si="6"/>
        <v>16.420236613044334</v>
      </c>
      <c r="L100" s="3">
        <f t="shared" si="7"/>
        <v>0.28079457881374997</v>
      </c>
      <c r="M100" s="3">
        <f>I100/I99</f>
        <v>1.5185068542982005</v>
      </c>
      <c r="N100" s="3">
        <f>(H100/E100)</f>
        <v>0.1072552919718686</v>
      </c>
      <c r="O100" s="3">
        <f>J100/G100</f>
        <v>4.58780192957905</v>
      </c>
      <c r="P100" s="3">
        <f>(J100+F100)/E100</f>
        <v>3.5803665978957411</v>
      </c>
      <c r="Q100" s="3">
        <v>0.19556932689146975</v>
      </c>
      <c r="R100" s="3">
        <v>16</v>
      </c>
    </row>
    <row r="101" spans="1:18" x14ac:dyDescent="0.2">
      <c r="A101" s="5" t="s">
        <v>23</v>
      </c>
      <c r="B101" s="1" t="s">
        <v>162</v>
      </c>
      <c r="C101" s="5">
        <v>1400</v>
      </c>
      <c r="D101" s="5">
        <v>2022</v>
      </c>
      <c r="E101" s="5">
        <v>18551693</v>
      </c>
      <c r="F101" s="5">
        <v>7810267</v>
      </c>
      <c r="G101" s="5">
        <v>10741426</v>
      </c>
      <c r="H101" s="5">
        <v>1158054</v>
      </c>
      <c r="I101" s="5">
        <v>10472806</v>
      </c>
      <c r="J101" s="5">
        <v>16641000</v>
      </c>
      <c r="K101" s="3">
        <f t="shared" si="6"/>
        <v>16.736071609699515</v>
      </c>
      <c r="L101" s="3">
        <f t="shared" si="7"/>
        <v>0.42100022892789352</v>
      </c>
      <c r="M101" s="3">
        <f>I101/I100</f>
        <v>1.3747024081037142</v>
      </c>
      <c r="N101" s="3">
        <f>(H101/E101)</f>
        <v>6.2423089903438998E-2</v>
      </c>
      <c r="O101" s="3">
        <f>J101/G101</f>
        <v>1.5492356415246915</v>
      </c>
      <c r="P101" s="3">
        <f>(J101+F101)/E101</f>
        <v>1.3180073107074379</v>
      </c>
      <c r="Q101" s="3">
        <v>0.18344749058504625</v>
      </c>
      <c r="R101" s="3">
        <v>14</v>
      </c>
    </row>
    <row r="102" spans="1:18" x14ac:dyDescent="0.2">
      <c r="A102" s="5" t="s">
        <v>23</v>
      </c>
      <c r="B102" s="1" t="s">
        <v>162</v>
      </c>
      <c r="C102" s="5">
        <v>1401</v>
      </c>
      <c r="D102" s="5">
        <v>2023</v>
      </c>
      <c r="E102" s="5">
        <v>23198913</v>
      </c>
      <c r="F102" s="5">
        <v>8901422</v>
      </c>
      <c r="G102" s="5">
        <v>14297491</v>
      </c>
      <c r="H102" s="5">
        <v>4366065</v>
      </c>
      <c r="I102" s="5">
        <v>21904828</v>
      </c>
      <c r="J102" s="5">
        <v>35154000</v>
      </c>
      <c r="K102" s="3">
        <f t="shared" si="6"/>
        <v>16.959615982090604</v>
      </c>
      <c r="L102" s="3">
        <f t="shared" si="7"/>
        <v>0.38369996042486992</v>
      </c>
      <c r="M102" s="3">
        <f>I102/I101</f>
        <v>2.0915911170320545</v>
      </c>
      <c r="N102" s="3">
        <f>(H102/E102)</f>
        <v>0.18820127477524487</v>
      </c>
      <c r="O102" s="3">
        <f>J102/G102</f>
        <v>2.4587530777253157</v>
      </c>
      <c r="P102" s="3">
        <f>(J102+F102)/E102</f>
        <v>1.8990295795324548</v>
      </c>
      <c r="Q102" s="3">
        <v>0.17737152923674698</v>
      </c>
      <c r="R102" s="3">
        <v>14</v>
      </c>
    </row>
    <row r="103" spans="1:18" x14ac:dyDescent="0.2">
      <c r="A103" s="5" t="s">
        <v>23</v>
      </c>
      <c r="B103" s="1" t="s">
        <v>162</v>
      </c>
      <c r="C103" s="5">
        <v>1402</v>
      </c>
      <c r="D103" s="5">
        <v>2024</v>
      </c>
      <c r="E103" s="5">
        <v>33310163</v>
      </c>
      <c r="F103" s="5">
        <v>15015377</v>
      </c>
      <c r="G103" s="5">
        <v>18294786</v>
      </c>
      <c r="H103" s="5">
        <v>6184299</v>
      </c>
      <c r="I103" s="5">
        <v>30762765</v>
      </c>
      <c r="J103" s="5">
        <v>35607000</v>
      </c>
      <c r="K103" s="3">
        <f t="shared" si="6"/>
        <v>17.321373103583287</v>
      </c>
      <c r="L103" s="3">
        <f t="shared" si="7"/>
        <v>0.45077464796554734</v>
      </c>
      <c r="M103" s="3">
        <f>I103/I102</f>
        <v>1.4043828602534565</v>
      </c>
      <c r="N103" s="3">
        <f>(H103/E103)</f>
        <v>0.18565802274819249</v>
      </c>
      <c r="O103" s="3">
        <f>J103/G103</f>
        <v>1.9462922386739041</v>
      </c>
      <c r="P103" s="3">
        <f>(J103+F103)/E103</f>
        <v>1.5197276879131454</v>
      </c>
      <c r="Q103" s="3">
        <v>0.15241686006305175</v>
      </c>
      <c r="R103" s="3">
        <v>10</v>
      </c>
    </row>
    <row r="104" spans="1:18" x14ac:dyDescent="0.2">
      <c r="A104" s="5"/>
      <c r="B104" s="1" t="s">
        <v>163</v>
      </c>
      <c r="C104" s="5">
        <v>1397</v>
      </c>
      <c r="D104" s="5"/>
      <c r="E104" s="5"/>
      <c r="F104" s="5"/>
      <c r="G104" s="5"/>
      <c r="H104" s="5"/>
      <c r="I104" s="5">
        <v>29622110</v>
      </c>
      <c r="J104" s="5"/>
    </row>
    <row r="105" spans="1:18" x14ac:dyDescent="0.2">
      <c r="A105" s="5" t="s">
        <v>24</v>
      </c>
      <c r="B105" s="1" t="s">
        <v>163</v>
      </c>
      <c r="C105" s="5">
        <v>1398</v>
      </c>
      <c r="D105" s="5">
        <v>2020</v>
      </c>
      <c r="E105" s="5">
        <v>44240791</v>
      </c>
      <c r="F105" s="5">
        <v>9910087</v>
      </c>
      <c r="G105" s="5">
        <v>34330704</v>
      </c>
      <c r="H105" s="5">
        <v>21442753</v>
      </c>
      <c r="I105" s="5">
        <v>26193145</v>
      </c>
      <c r="J105" s="5">
        <v>154692000</v>
      </c>
      <c r="K105" s="3">
        <f t="shared" si="6"/>
        <v>17.605157794765347</v>
      </c>
      <c r="L105" s="3">
        <f t="shared" si="7"/>
        <v>0.22400338637706546</v>
      </c>
      <c r="M105" s="3">
        <f>I105/I104</f>
        <v>0.88424305358396149</v>
      </c>
      <c r="N105" s="3">
        <f>(H105/E105)</f>
        <v>0.48468285750134982</v>
      </c>
      <c r="O105" s="3">
        <f>J105/G105</f>
        <v>4.5059373090630475</v>
      </c>
      <c r="P105" s="3">
        <f>(J105+F105)/E105</f>
        <v>3.7205954794072285</v>
      </c>
      <c r="Q105" s="3">
        <v>1.7436214355080779E-2</v>
      </c>
      <c r="R105" s="3">
        <v>15</v>
      </c>
    </row>
    <row r="106" spans="1:18" x14ac:dyDescent="0.2">
      <c r="A106" s="5" t="s">
        <v>24</v>
      </c>
      <c r="B106" s="1" t="s">
        <v>163</v>
      </c>
      <c r="C106" s="5">
        <v>1399</v>
      </c>
      <c r="D106" s="5">
        <v>2021</v>
      </c>
      <c r="E106" s="5">
        <v>60400688</v>
      </c>
      <c r="F106" s="5">
        <v>12462560</v>
      </c>
      <c r="G106" s="5">
        <v>47938128</v>
      </c>
      <c r="H106" s="5">
        <v>33818743</v>
      </c>
      <c r="I106" s="5">
        <v>51706449</v>
      </c>
      <c r="J106" s="5">
        <v>278220000</v>
      </c>
      <c r="K106" s="3">
        <f t="shared" si="6"/>
        <v>17.916511053568648</v>
      </c>
      <c r="L106" s="3">
        <f t="shared" si="7"/>
        <v>0.20633142456920359</v>
      </c>
      <c r="M106" s="3">
        <f>I106/I105</f>
        <v>1.9740450793518687</v>
      </c>
      <c r="N106" s="3">
        <f>(H106/E106)</f>
        <v>0.55990658583226738</v>
      </c>
      <c r="O106" s="3">
        <f>J106/G106</f>
        <v>5.8037310092709502</v>
      </c>
      <c r="P106" s="3">
        <f>(J106+F106)/E106</f>
        <v>4.8125703468808174</v>
      </c>
      <c r="Q106" s="3">
        <v>3.7849401026811183E-2</v>
      </c>
      <c r="R106" s="3">
        <v>15</v>
      </c>
    </row>
    <row r="107" spans="1:18" x14ac:dyDescent="0.2">
      <c r="A107" s="5" t="s">
        <v>24</v>
      </c>
      <c r="B107" s="1" t="s">
        <v>163</v>
      </c>
      <c r="C107" s="5">
        <v>1400</v>
      </c>
      <c r="D107" s="5">
        <v>2022</v>
      </c>
      <c r="E107" s="5">
        <v>75111547</v>
      </c>
      <c r="F107" s="5">
        <v>29802089</v>
      </c>
      <c r="G107" s="5">
        <v>45309458</v>
      </c>
      <c r="H107" s="5">
        <v>28494326</v>
      </c>
      <c r="I107" s="5">
        <v>93012073</v>
      </c>
      <c r="J107" s="5">
        <v>285720000</v>
      </c>
      <c r="K107" s="3">
        <f t="shared" si="6"/>
        <v>18.134484859908618</v>
      </c>
      <c r="L107" s="3">
        <f t="shared" si="7"/>
        <v>0.39677107169687237</v>
      </c>
      <c r="M107" s="3">
        <f>I107/I106</f>
        <v>1.7988485923680428</v>
      </c>
      <c r="N107" s="3">
        <f>(H107/E107)</f>
        <v>0.37936012687902698</v>
      </c>
      <c r="O107" s="3">
        <f>J107/G107</f>
        <v>6.3059681711487254</v>
      </c>
      <c r="P107" s="3">
        <f>(J107+F107)/E107</f>
        <v>4.2007134934925521</v>
      </c>
      <c r="Q107" s="3">
        <v>0.22986525678479192</v>
      </c>
      <c r="R107" s="3">
        <v>15</v>
      </c>
    </row>
    <row r="108" spans="1:18" x14ac:dyDescent="0.2">
      <c r="A108" s="5" t="s">
        <v>24</v>
      </c>
      <c r="B108" s="1" t="s">
        <v>163</v>
      </c>
      <c r="C108" s="5">
        <v>1401</v>
      </c>
      <c r="D108" s="5">
        <v>2023</v>
      </c>
      <c r="E108" s="5">
        <v>78724508</v>
      </c>
      <c r="F108" s="5">
        <v>25122351</v>
      </c>
      <c r="G108" s="5">
        <v>53602157</v>
      </c>
      <c r="H108" s="5">
        <v>38474021</v>
      </c>
      <c r="I108" s="5">
        <v>111798328</v>
      </c>
      <c r="J108" s="5">
        <v>362280000</v>
      </c>
      <c r="K108" s="3">
        <f t="shared" si="6"/>
        <v>18.181465075328784</v>
      </c>
      <c r="L108" s="3">
        <f t="shared" si="7"/>
        <v>0.31911728174915999</v>
      </c>
      <c r="M108" s="3">
        <f>I108/I107</f>
        <v>1.2019765219080754</v>
      </c>
      <c r="N108" s="3">
        <f>(H108/E108)</f>
        <v>0.48871719846124667</v>
      </c>
      <c r="O108" s="3">
        <f>J108/G108</f>
        <v>6.7586832373182295</v>
      </c>
      <c r="P108" s="3">
        <f>(J108+F108)/E108</f>
        <v>4.9209878961707831</v>
      </c>
      <c r="Q108" s="3">
        <v>0.18508259004004055</v>
      </c>
      <c r="R108" s="3">
        <v>15</v>
      </c>
    </row>
    <row r="109" spans="1:18" x14ac:dyDescent="0.2">
      <c r="A109" s="5" t="s">
        <v>24</v>
      </c>
      <c r="B109" s="1" t="s">
        <v>163</v>
      </c>
      <c r="C109" s="5">
        <v>1402</v>
      </c>
      <c r="D109" s="5">
        <v>2024</v>
      </c>
      <c r="E109" s="5">
        <v>88685100</v>
      </c>
      <c r="F109" s="5">
        <v>42518318</v>
      </c>
      <c r="G109" s="5">
        <v>46166782</v>
      </c>
      <c r="H109" s="5">
        <v>30957805</v>
      </c>
      <c r="I109" s="5">
        <v>140495253</v>
      </c>
      <c r="J109" s="5">
        <v>294480000</v>
      </c>
      <c r="K109" s="3">
        <f t="shared" si="6"/>
        <v>18.300602451207588</v>
      </c>
      <c r="L109" s="3">
        <f t="shared" si="7"/>
        <v>0.47943023123388256</v>
      </c>
      <c r="M109" s="3">
        <f>I109/I108</f>
        <v>1.2566847421904199</v>
      </c>
      <c r="N109" s="3">
        <f>(H109/E109)</f>
        <v>0.34907560571054214</v>
      </c>
      <c r="O109" s="3">
        <f>J109/G109</f>
        <v>6.3786122238279459</v>
      </c>
      <c r="P109" s="3">
        <f>(J109+F109)/E109</f>
        <v>3.7999429216407266</v>
      </c>
      <c r="Q109" s="3">
        <v>0.16154403860096503</v>
      </c>
      <c r="R109" s="3">
        <v>12</v>
      </c>
    </row>
    <row r="110" spans="1:18" x14ac:dyDescent="0.2">
      <c r="A110" s="5"/>
      <c r="B110" s="1" t="s">
        <v>164</v>
      </c>
      <c r="C110" s="5">
        <v>1397</v>
      </c>
      <c r="D110" s="5"/>
      <c r="E110" s="5"/>
      <c r="F110" s="5"/>
      <c r="G110" s="5"/>
      <c r="H110" s="5"/>
      <c r="I110" s="5">
        <v>53001593</v>
      </c>
      <c r="J110" s="5"/>
    </row>
    <row r="111" spans="1:18" x14ac:dyDescent="0.2">
      <c r="A111" s="5" t="s">
        <v>25</v>
      </c>
      <c r="B111" s="1" t="s">
        <v>164</v>
      </c>
      <c r="C111" s="5">
        <v>1398</v>
      </c>
      <c r="D111" s="5">
        <v>2020</v>
      </c>
      <c r="E111" s="5">
        <v>45347279</v>
      </c>
      <c r="F111" s="5">
        <v>24211031</v>
      </c>
      <c r="G111" s="5">
        <v>21136248</v>
      </c>
      <c r="H111" s="5">
        <v>11099327</v>
      </c>
      <c r="I111" s="5">
        <v>68407912</v>
      </c>
      <c r="J111" s="5">
        <v>99711360</v>
      </c>
      <c r="K111" s="3">
        <f t="shared" si="6"/>
        <v>17.629860732725348</v>
      </c>
      <c r="L111" s="3">
        <f t="shared" si="7"/>
        <v>0.53390261850110121</v>
      </c>
      <c r="M111" s="3">
        <f>I111/I110</f>
        <v>1.2906765274017331</v>
      </c>
      <c r="N111" s="3">
        <f>(H111/E111)</f>
        <v>0.24476280043175247</v>
      </c>
      <c r="O111" s="3">
        <f>J111/G111</f>
        <v>4.7175525192550731</v>
      </c>
      <c r="P111" s="3">
        <f>(J111+F111)/E111</f>
        <v>2.732741494809424</v>
      </c>
      <c r="Q111" s="3">
        <v>0.26375124988862381</v>
      </c>
      <c r="R111" s="3">
        <v>11</v>
      </c>
    </row>
    <row r="112" spans="1:18" x14ac:dyDescent="0.2">
      <c r="A112" s="5" t="s">
        <v>25</v>
      </c>
      <c r="B112" s="1" t="s">
        <v>164</v>
      </c>
      <c r="C112" s="5">
        <v>1399</v>
      </c>
      <c r="D112" s="5">
        <v>2021</v>
      </c>
      <c r="E112" s="5">
        <v>76808170</v>
      </c>
      <c r="F112" s="5">
        <v>32563268</v>
      </c>
      <c r="G112" s="5">
        <v>44244902</v>
      </c>
      <c r="H112" s="5">
        <v>34241002</v>
      </c>
      <c r="I112" s="5">
        <v>112190990</v>
      </c>
      <c r="J112" s="5">
        <v>207809280</v>
      </c>
      <c r="K112" s="3">
        <f t="shared" si="6"/>
        <v>18.15682157266826</v>
      </c>
      <c r="L112" s="3">
        <f t="shared" si="7"/>
        <v>0.42395578491194363</v>
      </c>
      <c r="M112" s="3">
        <f>I112/I111</f>
        <v>1.640029445716747</v>
      </c>
      <c r="N112" s="3">
        <f>(H112/E112)</f>
        <v>0.4457989560225169</v>
      </c>
      <c r="O112" s="3">
        <f>J112/G112</f>
        <v>4.6967960286136465</v>
      </c>
      <c r="P112" s="3">
        <f>(J112+F112)/E112</f>
        <v>3.1295179666433923</v>
      </c>
      <c r="Q112" s="3">
        <v>0.22819320929165374</v>
      </c>
      <c r="R112" s="3">
        <v>11</v>
      </c>
    </row>
    <row r="113" spans="1:18" x14ac:dyDescent="0.2">
      <c r="A113" s="5" t="s">
        <v>25</v>
      </c>
      <c r="B113" s="1" t="s">
        <v>164</v>
      </c>
      <c r="C113" s="5">
        <v>1400</v>
      </c>
      <c r="D113" s="5">
        <v>2022</v>
      </c>
      <c r="E113" s="5">
        <v>110525464</v>
      </c>
      <c r="F113" s="5">
        <v>41202842</v>
      </c>
      <c r="G113" s="5">
        <v>69322622</v>
      </c>
      <c r="H113" s="5">
        <v>55097273</v>
      </c>
      <c r="I113" s="5">
        <v>206816855</v>
      </c>
      <c r="J113" s="5">
        <v>338688000</v>
      </c>
      <c r="K113" s="3">
        <f t="shared" si="6"/>
        <v>18.520756495812986</v>
      </c>
      <c r="L113" s="3">
        <f t="shared" si="7"/>
        <v>0.37279049106728923</v>
      </c>
      <c r="M113" s="3">
        <f>I113/I112</f>
        <v>1.8434355111760756</v>
      </c>
      <c r="N113" s="3">
        <f>(H113/E113)</f>
        <v>0.49850297846295399</v>
      </c>
      <c r="O113" s="3">
        <f>J113/G113</f>
        <v>4.8856778671758834</v>
      </c>
      <c r="P113" s="3">
        <f>(J113+F113)/E113</f>
        <v>3.4371341069420889</v>
      </c>
      <c r="Q113" s="3">
        <v>0.27023019406872217</v>
      </c>
      <c r="R113" s="3">
        <v>11</v>
      </c>
    </row>
    <row r="114" spans="1:18" x14ac:dyDescent="0.2">
      <c r="A114" s="5" t="s">
        <v>25</v>
      </c>
      <c r="B114" s="1" t="s">
        <v>164</v>
      </c>
      <c r="C114" s="5">
        <v>1401</v>
      </c>
      <c r="D114" s="5">
        <v>2023</v>
      </c>
      <c r="E114" s="5">
        <v>109446314</v>
      </c>
      <c r="F114" s="5">
        <v>62216611</v>
      </c>
      <c r="G114" s="5">
        <v>47229703</v>
      </c>
      <c r="H114" s="5">
        <v>33824626</v>
      </c>
      <c r="I114" s="5">
        <v>234759113</v>
      </c>
      <c r="J114" s="5">
        <v>305141760</v>
      </c>
      <c r="K114" s="3">
        <f t="shared" si="6"/>
        <v>18.510944703887745</v>
      </c>
      <c r="L114" s="3">
        <f t="shared" si="7"/>
        <v>0.56846693804599024</v>
      </c>
      <c r="M114" s="3">
        <f>I114/I113</f>
        <v>1.135106290055518</v>
      </c>
      <c r="N114" s="3">
        <f>(H114/E114)</f>
        <v>0.30905221714456277</v>
      </c>
      <c r="O114" s="3">
        <f>J114/G114</f>
        <v>6.460802008431008</v>
      </c>
      <c r="P114" s="3">
        <f>(J114+F114)/E114</f>
        <v>3.3565166114228386</v>
      </c>
      <c r="Q114" s="3">
        <v>0.1948343677965105</v>
      </c>
      <c r="R114" s="3">
        <v>11</v>
      </c>
    </row>
    <row r="115" spans="1:18" x14ac:dyDescent="0.2">
      <c r="A115" s="5" t="s">
        <v>25</v>
      </c>
      <c r="B115" s="1" t="s">
        <v>164</v>
      </c>
      <c r="C115" s="5">
        <v>1402</v>
      </c>
      <c r="D115" s="5">
        <v>2024</v>
      </c>
      <c r="E115" s="5">
        <v>117077718</v>
      </c>
      <c r="F115" s="5">
        <v>86380432</v>
      </c>
      <c r="G115" s="5">
        <v>30697286</v>
      </c>
      <c r="H115" s="5">
        <v>17640087</v>
      </c>
      <c r="I115" s="5">
        <v>299767889</v>
      </c>
      <c r="J115" s="5">
        <v>257967360</v>
      </c>
      <c r="K115" s="3">
        <f t="shared" si="6"/>
        <v>18.578348528651645</v>
      </c>
      <c r="L115" s="3">
        <f t="shared" si="7"/>
        <v>0.73780419942930553</v>
      </c>
      <c r="M115" s="3">
        <f>I115/I114</f>
        <v>1.276916943369095</v>
      </c>
      <c r="N115" s="3">
        <f>(H115/E115)</f>
        <v>0.15066989091809938</v>
      </c>
      <c r="O115" s="3">
        <f>J115/G115</f>
        <v>8.4035885126782865</v>
      </c>
      <c r="P115" s="3">
        <f>(J115+F115)/E115</f>
        <v>2.9411898171776802</v>
      </c>
      <c r="Q115" s="3">
        <v>0.14878055757907654</v>
      </c>
      <c r="R115" s="3">
        <v>11</v>
      </c>
    </row>
    <row r="116" spans="1:18" x14ac:dyDescent="0.2">
      <c r="A116" s="5"/>
      <c r="B116" s="1" t="s">
        <v>165</v>
      </c>
      <c r="C116" s="5">
        <v>1397</v>
      </c>
      <c r="D116" s="5"/>
      <c r="E116" s="5"/>
      <c r="F116" s="5"/>
      <c r="G116" s="5"/>
      <c r="H116" s="5"/>
      <c r="I116" s="5">
        <v>27194039</v>
      </c>
      <c r="J116" s="5"/>
    </row>
    <row r="117" spans="1:18" x14ac:dyDescent="0.2">
      <c r="A117" s="5" t="s">
        <v>26</v>
      </c>
      <c r="B117" s="1" t="s">
        <v>165</v>
      </c>
      <c r="C117" s="5">
        <v>1398</v>
      </c>
      <c r="D117" s="5">
        <v>2020</v>
      </c>
      <c r="E117" s="5">
        <v>63556957</v>
      </c>
      <c r="F117" s="5">
        <v>44688556</v>
      </c>
      <c r="G117" s="5">
        <v>18868401</v>
      </c>
      <c r="H117" s="5">
        <v>12928730</v>
      </c>
      <c r="I117" s="5">
        <v>39966578</v>
      </c>
      <c r="J117" s="5">
        <v>96961200</v>
      </c>
      <c r="K117" s="3">
        <f t="shared" si="6"/>
        <v>17.967447022464039</v>
      </c>
      <c r="L117" s="3">
        <f t="shared" si="7"/>
        <v>0.70312611096217204</v>
      </c>
      <c r="M117" s="3">
        <f>I117/I116</f>
        <v>1.4696815724946191</v>
      </c>
      <c r="N117" s="3">
        <f>(H117/E117)</f>
        <v>0.20341958788240916</v>
      </c>
      <c r="O117" s="3">
        <f>J117/G117</f>
        <v>5.1388138295343628</v>
      </c>
      <c r="P117" s="3">
        <f>(J117+F117)/E117</f>
        <v>2.2287057575774121</v>
      </c>
      <c r="Q117" s="3">
        <v>6.4627553839084265E-2</v>
      </c>
      <c r="R117" s="3">
        <v>14</v>
      </c>
    </row>
    <row r="118" spans="1:18" x14ac:dyDescent="0.2">
      <c r="A118" s="5" t="s">
        <v>26</v>
      </c>
      <c r="B118" s="1" t="s">
        <v>165</v>
      </c>
      <c r="C118" s="5">
        <v>1399</v>
      </c>
      <c r="D118" s="5">
        <v>2021</v>
      </c>
      <c r="E118" s="5">
        <v>96571047</v>
      </c>
      <c r="F118" s="5">
        <v>47875149</v>
      </c>
      <c r="G118" s="5">
        <v>48695898</v>
      </c>
      <c r="H118" s="5">
        <v>30966057</v>
      </c>
      <c r="I118" s="5">
        <v>72698068</v>
      </c>
      <c r="J118" s="5">
        <v>297534000</v>
      </c>
      <c r="K118" s="3">
        <f t="shared" si="6"/>
        <v>18.385789533760686</v>
      </c>
      <c r="L118" s="3">
        <f t="shared" si="7"/>
        <v>0.49575054312085898</v>
      </c>
      <c r="M118" s="3">
        <f>I118/I117</f>
        <v>1.8189715416716437</v>
      </c>
      <c r="N118" s="3">
        <f>(H118/E118)</f>
        <v>0.32065570336003502</v>
      </c>
      <c r="O118" s="3">
        <f>J118/G118</f>
        <v>6.1100423694825388</v>
      </c>
      <c r="P118" s="3">
        <f>(J118+F118)/E118</f>
        <v>3.5767360894409688</v>
      </c>
      <c r="Q118" s="3">
        <v>7.454725095232928E-2</v>
      </c>
      <c r="R118" s="3">
        <v>14</v>
      </c>
    </row>
    <row r="119" spans="1:18" x14ac:dyDescent="0.2">
      <c r="A119" s="5" t="s">
        <v>26</v>
      </c>
      <c r="B119" s="1" t="s">
        <v>165</v>
      </c>
      <c r="C119" s="5">
        <v>1400</v>
      </c>
      <c r="D119" s="5">
        <v>2022</v>
      </c>
      <c r="E119" s="5">
        <v>167917235</v>
      </c>
      <c r="F119" s="5">
        <v>70351712</v>
      </c>
      <c r="G119" s="5">
        <v>97565523</v>
      </c>
      <c r="H119" s="5">
        <v>55569657</v>
      </c>
      <c r="I119" s="5">
        <v>141122889</v>
      </c>
      <c r="J119" s="5">
        <v>319923000</v>
      </c>
      <c r="K119" s="3">
        <f t="shared" si="6"/>
        <v>18.938981767166712</v>
      </c>
      <c r="L119" s="3">
        <f t="shared" si="7"/>
        <v>0.41896659386989071</v>
      </c>
      <c r="M119" s="3">
        <f>I119/I118</f>
        <v>1.9412192494579086</v>
      </c>
      <c r="N119" s="3">
        <f>(H119/E119)</f>
        <v>0.33093480249362134</v>
      </c>
      <c r="O119" s="3">
        <f>J119/G119</f>
        <v>3.279057910651491</v>
      </c>
      <c r="P119" s="3">
        <f>(J119+F119)/E119</f>
        <v>2.3242087805936062</v>
      </c>
      <c r="Q119" s="3">
        <v>7.9643226673896561E-2</v>
      </c>
      <c r="R119" s="3">
        <v>12</v>
      </c>
    </row>
    <row r="120" spans="1:18" x14ac:dyDescent="0.2">
      <c r="A120" s="5" t="s">
        <v>26</v>
      </c>
      <c r="B120" s="1" t="s">
        <v>165</v>
      </c>
      <c r="C120" s="5">
        <v>1401</v>
      </c>
      <c r="D120" s="5">
        <v>2023</v>
      </c>
      <c r="E120" s="5">
        <v>261154844</v>
      </c>
      <c r="F120" s="5">
        <v>66684884</v>
      </c>
      <c r="G120" s="5">
        <v>194469960</v>
      </c>
      <c r="H120" s="5">
        <v>116455916</v>
      </c>
      <c r="I120" s="5">
        <v>226750132</v>
      </c>
      <c r="J120" s="5">
        <v>493119000</v>
      </c>
      <c r="K120" s="3">
        <f t="shared" si="6"/>
        <v>19.380624061401342</v>
      </c>
      <c r="L120" s="3">
        <f t="shared" si="7"/>
        <v>0.25534615011774392</v>
      </c>
      <c r="M120" s="3">
        <f>I120/I119</f>
        <v>1.6067565907044321</v>
      </c>
      <c r="N120" s="3">
        <f>(H120/E120)</f>
        <v>0.44592669320734485</v>
      </c>
      <c r="O120" s="3">
        <f>J120/G120</f>
        <v>2.5357078286024226</v>
      </c>
      <c r="P120" s="3">
        <f>(J120+F120)/E120</f>
        <v>2.143570746863114</v>
      </c>
      <c r="Q120" s="3">
        <v>2.8571152274716294E-2</v>
      </c>
      <c r="R120" s="3">
        <v>14</v>
      </c>
    </row>
    <row r="121" spans="1:18" x14ac:dyDescent="0.2">
      <c r="A121" s="5" t="s">
        <v>26</v>
      </c>
      <c r="B121" s="1" t="s">
        <v>165</v>
      </c>
      <c r="C121" s="5">
        <v>1402</v>
      </c>
      <c r="D121" s="5">
        <v>2024</v>
      </c>
      <c r="E121" s="5">
        <v>297049382</v>
      </c>
      <c r="F121" s="5">
        <v>115331404</v>
      </c>
      <c r="G121" s="5">
        <v>181717978</v>
      </c>
      <c r="H121" s="5">
        <v>55862191</v>
      </c>
      <c r="I121" s="5">
        <v>217208264</v>
      </c>
      <c r="J121" s="5">
        <v>340676379</v>
      </c>
      <c r="K121" s="3">
        <f t="shared" si="6"/>
        <v>19.509408952306025</v>
      </c>
      <c r="L121" s="3">
        <f t="shared" si="7"/>
        <v>0.38825667040101769</v>
      </c>
      <c r="M121" s="3">
        <f>I121/I120</f>
        <v>0.95791901898429765</v>
      </c>
      <c r="N121" s="3">
        <f>(H121/E121)</f>
        <v>0.18805691708188776</v>
      </c>
      <c r="O121" s="3">
        <f>J121/G121</f>
        <v>1.8747533004136774</v>
      </c>
      <c r="P121" s="3">
        <f>(J121+F121)/E121</f>
        <v>1.5351244965727617</v>
      </c>
      <c r="Q121" s="3">
        <v>8.6011814187950147E-2</v>
      </c>
      <c r="R121" s="3">
        <v>15</v>
      </c>
    </row>
    <row r="122" spans="1:18" x14ac:dyDescent="0.2">
      <c r="A122" s="5"/>
      <c r="B122" s="1" t="s">
        <v>166</v>
      </c>
      <c r="C122" s="5">
        <v>1397</v>
      </c>
      <c r="D122" s="5"/>
      <c r="E122" s="5"/>
      <c r="F122" s="5"/>
      <c r="G122" s="5"/>
      <c r="H122" s="5"/>
      <c r="I122" s="5">
        <v>26505008</v>
      </c>
      <c r="J122" s="5"/>
    </row>
    <row r="123" spans="1:18" x14ac:dyDescent="0.2">
      <c r="A123" s="5" t="s">
        <v>27</v>
      </c>
      <c r="B123" s="1" t="s">
        <v>166</v>
      </c>
      <c r="C123" s="5">
        <v>1398</v>
      </c>
      <c r="D123" s="5">
        <v>2020</v>
      </c>
      <c r="E123" s="5">
        <v>40533955</v>
      </c>
      <c r="F123" s="5">
        <v>21673486</v>
      </c>
      <c r="G123" s="5">
        <v>18860469</v>
      </c>
      <c r="H123" s="5">
        <v>16052883</v>
      </c>
      <c r="I123" s="5">
        <v>29145897</v>
      </c>
      <c r="J123" s="5">
        <v>95867350</v>
      </c>
      <c r="K123" s="3">
        <f t="shared" si="6"/>
        <v>17.517650575881671</v>
      </c>
      <c r="L123" s="3">
        <f t="shared" si="7"/>
        <v>0.5346995130378962</v>
      </c>
      <c r="M123" s="3">
        <f>I123/I122</f>
        <v>1.0996373590983259</v>
      </c>
      <c r="N123" s="3">
        <f>(H123/E123)</f>
        <v>0.39603544731818052</v>
      </c>
      <c r="O123" s="3">
        <f>J123/G123</f>
        <v>5.0829780531968742</v>
      </c>
      <c r="P123" s="3">
        <f>(J123+F123)/E123</f>
        <v>2.8998116764080879</v>
      </c>
      <c r="Q123" s="3">
        <v>0.11568251808826382</v>
      </c>
      <c r="R123" s="3">
        <v>15</v>
      </c>
    </row>
    <row r="124" spans="1:18" x14ac:dyDescent="0.2">
      <c r="A124" s="5" t="s">
        <v>27</v>
      </c>
      <c r="B124" s="1" t="s">
        <v>166</v>
      </c>
      <c r="C124" s="5">
        <v>1399</v>
      </c>
      <c r="D124" s="5">
        <v>2021</v>
      </c>
      <c r="E124" s="5">
        <v>90874455</v>
      </c>
      <c r="F124" s="5">
        <v>26592720</v>
      </c>
      <c r="G124" s="5">
        <v>64281735</v>
      </c>
      <c r="H124" s="5">
        <v>61175658</v>
      </c>
      <c r="I124" s="5">
        <v>55209941</v>
      </c>
      <c r="J124" s="5">
        <v>311058500</v>
      </c>
      <c r="K124" s="3">
        <f t="shared" si="6"/>
        <v>18.324989496551005</v>
      </c>
      <c r="L124" s="3">
        <f t="shared" si="7"/>
        <v>0.29263141110447377</v>
      </c>
      <c r="M124" s="3">
        <f>I124/I123</f>
        <v>1.8942611716496494</v>
      </c>
      <c r="N124" s="3">
        <f>(H124/E124)</f>
        <v>0.67318871953619974</v>
      </c>
      <c r="O124" s="3">
        <f>J124/G124</f>
        <v>4.8389873110923345</v>
      </c>
      <c r="P124" s="3">
        <f>(J124+F124)/E124</f>
        <v>3.7155790370352153</v>
      </c>
      <c r="Q124" s="3">
        <v>7.9948393626482581E-2</v>
      </c>
      <c r="R124" s="3">
        <v>15</v>
      </c>
    </row>
    <row r="125" spans="1:18" x14ac:dyDescent="0.2">
      <c r="A125" s="5" t="s">
        <v>27</v>
      </c>
      <c r="B125" s="1" t="s">
        <v>166</v>
      </c>
      <c r="C125" s="5">
        <v>1400</v>
      </c>
      <c r="D125" s="5">
        <v>2022</v>
      </c>
      <c r="E125" s="5">
        <v>115271712</v>
      </c>
      <c r="F125" s="5">
        <v>61367502</v>
      </c>
      <c r="G125" s="5">
        <v>53904210</v>
      </c>
      <c r="H125" s="5">
        <v>20648381</v>
      </c>
      <c r="I125" s="5">
        <v>93998689</v>
      </c>
      <c r="J125" s="5">
        <v>336736000</v>
      </c>
      <c r="K125" s="3">
        <f t="shared" si="6"/>
        <v>18.562802612553309</v>
      </c>
      <c r="L125" s="3">
        <f t="shared" si="7"/>
        <v>0.53237260846789536</v>
      </c>
      <c r="M125" s="3">
        <f>I125/I124</f>
        <v>1.7025681842333431</v>
      </c>
      <c r="N125" s="3">
        <f>(H125/E125)</f>
        <v>0.17912791127800723</v>
      </c>
      <c r="O125" s="3">
        <f>J125/G125</f>
        <v>6.2469332172756076</v>
      </c>
      <c r="P125" s="3">
        <f>(J125+F125)/E125</f>
        <v>3.4536096939377461</v>
      </c>
      <c r="Q125" s="3">
        <v>9.1231325490694751E-2</v>
      </c>
      <c r="R125" s="3">
        <v>16</v>
      </c>
    </row>
    <row r="126" spans="1:18" x14ac:dyDescent="0.2">
      <c r="A126" s="5" t="s">
        <v>27</v>
      </c>
      <c r="B126" s="1" t="s">
        <v>166</v>
      </c>
      <c r="C126" s="5">
        <v>1401</v>
      </c>
      <c r="D126" s="5">
        <v>2023</v>
      </c>
      <c r="E126" s="5">
        <v>160354223</v>
      </c>
      <c r="F126" s="5">
        <v>90872099</v>
      </c>
      <c r="G126" s="5">
        <v>69482124</v>
      </c>
      <c r="H126" s="5">
        <v>31450647</v>
      </c>
      <c r="I126" s="5">
        <v>82896423</v>
      </c>
      <c r="J126" s="5">
        <v>230887000</v>
      </c>
      <c r="K126" s="3">
        <f t="shared" si="6"/>
        <v>18.892895819896342</v>
      </c>
      <c r="L126" s="3">
        <f t="shared" si="7"/>
        <v>0.56669601398648539</v>
      </c>
      <c r="M126" s="3">
        <f>I126/I125</f>
        <v>0.88188913996449458</v>
      </c>
      <c r="N126" s="3">
        <f>(H126/E126)</f>
        <v>0.19613232761571861</v>
      </c>
      <c r="O126" s="3">
        <f>J126/G126</f>
        <v>3.3229698044348788</v>
      </c>
      <c r="P126" s="3">
        <f>(J126+F126)/E126</f>
        <v>2.0065520756506676</v>
      </c>
      <c r="Q126" s="3">
        <v>0.14142238457416037</v>
      </c>
      <c r="R126" s="3">
        <v>17</v>
      </c>
    </row>
    <row r="127" spans="1:18" x14ac:dyDescent="0.2">
      <c r="A127" s="5" t="s">
        <v>27</v>
      </c>
      <c r="B127" s="1" t="s">
        <v>166</v>
      </c>
      <c r="C127" s="5">
        <v>1402</v>
      </c>
      <c r="D127" s="5">
        <v>2024</v>
      </c>
      <c r="E127" s="5">
        <v>159391623</v>
      </c>
      <c r="F127" s="5">
        <v>115105811</v>
      </c>
      <c r="G127" s="5">
        <v>44285812</v>
      </c>
      <c r="H127" s="5">
        <v>2662597</v>
      </c>
      <c r="I127" s="5">
        <v>101796522</v>
      </c>
      <c r="J127" s="5">
        <v>162797000</v>
      </c>
      <c r="K127" s="3">
        <f t="shared" si="6"/>
        <v>18.886874769614447</v>
      </c>
      <c r="L127" s="3">
        <f t="shared" si="7"/>
        <v>0.72215721776043396</v>
      </c>
      <c r="M127" s="3">
        <f>I127/I126</f>
        <v>1.2279965566186131</v>
      </c>
      <c r="N127" s="3">
        <f>(H127/E127)</f>
        <v>1.6704748655454748E-2</v>
      </c>
      <c r="O127" s="3">
        <f>J127/G127</f>
        <v>3.6760531792891142</v>
      </c>
      <c r="P127" s="3">
        <f>(J127+F127)/E127</f>
        <v>1.7435220607547237</v>
      </c>
      <c r="Q127" s="3">
        <v>0.20733920319449797</v>
      </c>
      <c r="R127" s="3">
        <v>15</v>
      </c>
    </row>
    <row r="128" spans="1:18" x14ac:dyDescent="0.2">
      <c r="A128" s="5"/>
      <c r="B128" s="1" t="s">
        <v>167</v>
      </c>
      <c r="C128" s="5">
        <v>1397</v>
      </c>
      <c r="D128" s="5"/>
      <c r="E128" s="5"/>
      <c r="F128" s="5"/>
      <c r="G128" s="5"/>
      <c r="H128" s="5"/>
      <c r="I128" s="5">
        <v>692516</v>
      </c>
      <c r="J128" s="5"/>
    </row>
    <row r="129" spans="1:18" x14ac:dyDescent="0.2">
      <c r="A129" s="5" t="s">
        <v>28</v>
      </c>
      <c r="B129" s="1" t="s">
        <v>167</v>
      </c>
      <c r="C129" s="5">
        <v>1398</v>
      </c>
      <c r="D129" s="5">
        <v>2020</v>
      </c>
      <c r="E129" s="5">
        <v>661157</v>
      </c>
      <c r="F129" s="5">
        <v>764269</v>
      </c>
      <c r="G129" s="5">
        <v>299208</v>
      </c>
      <c r="H129" s="5">
        <v>216659</v>
      </c>
      <c r="I129" s="5">
        <v>1079437</v>
      </c>
      <c r="J129" s="5">
        <v>5524350</v>
      </c>
      <c r="K129" s="3">
        <f t="shared" si="6"/>
        <v>13.401746609541414</v>
      </c>
      <c r="L129" s="3">
        <f t="shared" si="7"/>
        <v>1.1559569058483841</v>
      </c>
      <c r="M129" s="3">
        <f>I129/I128</f>
        <v>1.5587177769177896</v>
      </c>
      <c r="N129" s="3">
        <f>(H129/E129)</f>
        <v>0.32769674978862812</v>
      </c>
      <c r="O129" s="3">
        <f>J129/G129</f>
        <v>18.463242961418143</v>
      </c>
      <c r="P129" s="3">
        <f>(J129+F129)/E129</f>
        <v>9.5115365941826227</v>
      </c>
      <c r="Q129" s="3">
        <v>8.1878084395928849E-2</v>
      </c>
      <c r="R129" s="3">
        <v>15</v>
      </c>
    </row>
    <row r="130" spans="1:18" x14ac:dyDescent="0.2">
      <c r="A130" s="5" t="s">
        <v>28</v>
      </c>
      <c r="B130" s="1" t="s">
        <v>167</v>
      </c>
      <c r="C130" s="5">
        <v>1399</v>
      </c>
      <c r="D130" s="5">
        <v>2021</v>
      </c>
      <c r="E130" s="5">
        <v>1588424</v>
      </c>
      <c r="F130" s="5">
        <v>790485</v>
      </c>
      <c r="G130" s="5">
        <v>797939</v>
      </c>
      <c r="H130" s="5">
        <v>346022</v>
      </c>
      <c r="I130" s="5">
        <v>1725439</v>
      </c>
      <c r="J130" s="5">
        <v>20215000</v>
      </c>
      <c r="K130" s="3">
        <f t="shared" ref="K130:K154" si="8">LN(E130)</f>
        <v>14.27825288766928</v>
      </c>
      <c r="L130" s="3">
        <f t="shared" ref="L130:L154" si="9">F130/E130</f>
        <v>0.49765364915161192</v>
      </c>
      <c r="M130" s="3">
        <f>I130/I129</f>
        <v>1.598461976011569</v>
      </c>
      <c r="N130" s="3">
        <f>(H130/E130)</f>
        <v>0.21783982110569974</v>
      </c>
      <c r="O130" s="3">
        <f>J130/G130</f>
        <v>25.334016760679702</v>
      </c>
      <c r="P130" s="3">
        <f>(J130+F130)/E130</f>
        <v>13.224104521210961</v>
      </c>
      <c r="Q130" s="3">
        <v>6.5437850262723418E-2</v>
      </c>
      <c r="R130" s="3">
        <v>15</v>
      </c>
    </row>
    <row r="131" spans="1:18" x14ac:dyDescent="0.2">
      <c r="A131" s="5" t="s">
        <v>28</v>
      </c>
      <c r="B131" s="1" t="s">
        <v>167</v>
      </c>
      <c r="C131" s="5">
        <v>1400</v>
      </c>
      <c r="D131" s="5">
        <v>2022</v>
      </c>
      <c r="E131" s="5">
        <v>2734798</v>
      </c>
      <c r="F131" s="5">
        <v>1791577</v>
      </c>
      <c r="G131" s="5">
        <v>935448</v>
      </c>
      <c r="H131" s="5">
        <v>395991</v>
      </c>
      <c r="I131" s="5">
        <v>2393139</v>
      </c>
      <c r="J131" s="5">
        <v>4375000</v>
      </c>
      <c r="K131" s="3">
        <f t="shared" si="8"/>
        <v>14.821568133706604</v>
      </c>
      <c r="L131" s="3">
        <f t="shared" si="9"/>
        <v>0.65510396014623384</v>
      </c>
      <c r="M131" s="3">
        <f>I131/I130</f>
        <v>1.3869739816939342</v>
      </c>
      <c r="N131" s="3">
        <f>(H131/E131)</f>
        <v>0.14479716600641071</v>
      </c>
      <c r="O131" s="3">
        <f>J131/G131</f>
        <v>4.6769034729883439</v>
      </c>
      <c r="P131" s="3">
        <f>(J131+F131)/E131</f>
        <v>2.2548564830016695</v>
      </c>
      <c r="Q131" s="3">
        <v>3.4084063581818619E-2</v>
      </c>
      <c r="R131" s="3">
        <v>15</v>
      </c>
    </row>
    <row r="132" spans="1:18" x14ac:dyDescent="0.2">
      <c r="A132" s="5" t="s">
        <v>28</v>
      </c>
      <c r="B132" s="1" t="s">
        <v>167</v>
      </c>
      <c r="C132" s="5">
        <v>1401</v>
      </c>
      <c r="D132" s="5">
        <v>2023</v>
      </c>
      <c r="E132" s="5">
        <v>5558968</v>
      </c>
      <c r="F132" s="5">
        <v>2832533</v>
      </c>
      <c r="G132" s="5">
        <v>2650171</v>
      </c>
      <c r="H132" s="5">
        <v>1306686</v>
      </c>
      <c r="I132" s="5">
        <v>4939854</v>
      </c>
      <c r="J132" s="5">
        <v>12030000</v>
      </c>
      <c r="K132" s="3">
        <f t="shared" si="8"/>
        <v>15.530923037488025</v>
      </c>
      <c r="L132" s="3">
        <f t="shared" si="9"/>
        <v>0.50954295833327334</v>
      </c>
      <c r="M132" s="3">
        <f>I132/I131</f>
        <v>2.0641734558669596</v>
      </c>
      <c r="N132" s="3">
        <f>(H132/E132)</f>
        <v>0.2350590973000744</v>
      </c>
      <c r="O132" s="3">
        <f>J132/G132</f>
        <v>4.5393297262704939</v>
      </c>
      <c r="P132" s="3">
        <f>(J132+F132)/E132</f>
        <v>2.6736136995212063</v>
      </c>
      <c r="Q132" s="3">
        <v>6.4713539919208724E-2</v>
      </c>
      <c r="R132" s="3">
        <v>16</v>
      </c>
    </row>
    <row r="133" spans="1:18" x14ac:dyDescent="0.2">
      <c r="A133" s="5" t="s">
        <v>28</v>
      </c>
      <c r="B133" s="1" t="s">
        <v>167</v>
      </c>
      <c r="C133" s="5">
        <v>1402</v>
      </c>
      <c r="D133" s="5">
        <v>2024</v>
      </c>
      <c r="E133" s="5">
        <v>10065606</v>
      </c>
      <c r="F133" s="5">
        <v>4293491</v>
      </c>
      <c r="G133" s="5">
        <v>5772115</v>
      </c>
      <c r="H133" s="5">
        <v>3184357</v>
      </c>
      <c r="I133" s="5">
        <v>9030323</v>
      </c>
      <c r="J133" s="5">
        <v>27475000</v>
      </c>
      <c r="K133" s="3">
        <f t="shared" si="8"/>
        <v>16.124634823887376</v>
      </c>
      <c r="L133" s="3">
        <f t="shared" si="9"/>
        <v>0.42655067166348454</v>
      </c>
      <c r="M133" s="3">
        <f>I133/I132</f>
        <v>1.8280546348130937</v>
      </c>
      <c r="N133" s="3">
        <f>(H133/E133)</f>
        <v>0.31636018735483984</v>
      </c>
      <c r="O133" s="3">
        <f>J133/G133</f>
        <v>4.759953673826665</v>
      </c>
      <c r="P133" s="3">
        <f>(J133+F133)/E133</f>
        <v>3.1561429088323147</v>
      </c>
      <c r="Q133" s="3">
        <v>6.2765255009107471E-2</v>
      </c>
      <c r="R133" s="3">
        <v>13</v>
      </c>
    </row>
    <row r="134" spans="1:18" x14ac:dyDescent="0.2">
      <c r="A134" s="5"/>
      <c r="B134" s="1" t="s">
        <v>168</v>
      </c>
      <c r="C134" s="5">
        <v>1397</v>
      </c>
      <c r="D134" s="5"/>
      <c r="E134" s="5"/>
      <c r="F134" s="5"/>
      <c r="G134" s="5"/>
      <c r="H134" s="5"/>
      <c r="I134" s="5">
        <v>4511858</v>
      </c>
      <c r="J134" s="5"/>
    </row>
    <row r="135" spans="1:18" x14ac:dyDescent="0.2">
      <c r="A135" s="5" t="s">
        <v>29</v>
      </c>
      <c r="B135" s="1" t="s">
        <v>168</v>
      </c>
      <c r="C135" s="5">
        <v>1398</v>
      </c>
      <c r="D135" s="5">
        <v>2020</v>
      </c>
      <c r="E135" s="5">
        <v>1833199</v>
      </c>
      <c r="F135" s="5">
        <v>2174417</v>
      </c>
      <c r="G135" s="5">
        <v>1323979</v>
      </c>
      <c r="H135" s="5">
        <v>406111</v>
      </c>
      <c r="I135" s="5">
        <v>9200140</v>
      </c>
      <c r="J135" s="5">
        <v>16508428.937999999</v>
      </c>
      <c r="K135" s="3">
        <f t="shared" si="8"/>
        <v>14.42157308612274</v>
      </c>
      <c r="L135" s="3">
        <f t="shared" si="9"/>
        <v>1.1861325475303008</v>
      </c>
      <c r="M135" s="3">
        <f>I135/I134</f>
        <v>2.039102294442777</v>
      </c>
      <c r="N135" s="3">
        <f>(H135/E135)</f>
        <v>0.22153132311331175</v>
      </c>
      <c r="O135" s="3">
        <f>J135/G135</f>
        <v>12.468799684889261</v>
      </c>
      <c r="P135" s="3">
        <f>(J135+F135)/E135</f>
        <v>10.191389989848348</v>
      </c>
      <c r="Q135" s="3">
        <v>5.2781934513710715E-2</v>
      </c>
      <c r="R135" s="3">
        <v>15</v>
      </c>
    </row>
    <row r="136" spans="1:18" x14ac:dyDescent="0.2">
      <c r="A136" s="5" t="s">
        <v>29</v>
      </c>
      <c r="B136" s="1" t="s">
        <v>168</v>
      </c>
      <c r="C136" s="5">
        <v>1399</v>
      </c>
      <c r="D136" s="5">
        <v>2021</v>
      </c>
      <c r="E136" s="5">
        <v>4886967</v>
      </c>
      <c r="F136" s="5">
        <v>3311397</v>
      </c>
      <c r="G136" s="5">
        <v>1575570</v>
      </c>
      <c r="H136" s="5">
        <v>560845</v>
      </c>
      <c r="I136" s="5">
        <v>13339160</v>
      </c>
      <c r="J136" s="5">
        <v>23545065.541409999</v>
      </c>
      <c r="K136" s="3">
        <f t="shared" si="8"/>
        <v>15.402082423620531</v>
      </c>
      <c r="L136" s="3">
        <f t="shared" si="9"/>
        <v>0.67759757739309479</v>
      </c>
      <c r="M136" s="3">
        <f>I136/I135</f>
        <v>1.4498866321599453</v>
      </c>
      <c r="N136" s="3">
        <f>(H136/E136)</f>
        <v>0.11476341051617496</v>
      </c>
      <c r="O136" s="3">
        <f>J136/G136</f>
        <v>14.943839716045622</v>
      </c>
      <c r="P136" s="3">
        <f>(J136+F136)/E136</f>
        <v>5.4955277048954905</v>
      </c>
      <c r="Q136" s="3">
        <v>0.17911027960069628</v>
      </c>
      <c r="R136" s="3">
        <v>15</v>
      </c>
    </row>
    <row r="137" spans="1:18" x14ac:dyDescent="0.2">
      <c r="A137" s="5" t="s">
        <v>29</v>
      </c>
      <c r="B137" s="1" t="s">
        <v>168</v>
      </c>
      <c r="C137" s="5">
        <v>1400</v>
      </c>
      <c r="D137" s="5">
        <v>2022</v>
      </c>
      <c r="E137" s="5">
        <v>7307247</v>
      </c>
      <c r="F137" s="5">
        <v>5288517</v>
      </c>
      <c r="G137" s="5">
        <v>2018730</v>
      </c>
      <c r="H137" s="5">
        <v>861070</v>
      </c>
      <c r="I137" s="5">
        <v>18651716</v>
      </c>
      <c r="J137" s="5">
        <v>16708053.25427</v>
      </c>
      <c r="K137" s="3">
        <f t="shared" si="8"/>
        <v>15.804377153404449</v>
      </c>
      <c r="L137" s="3">
        <f t="shared" si="9"/>
        <v>0.72373590218039707</v>
      </c>
      <c r="M137" s="3">
        <f>I137/I136</f>
        <v>1.3982676570338761</v>
      </c>
      <c r="N137" s="3">
        <f>(H137/E137)</f>
        <v>0.11783781224310605</v>
      </c>
      <c r="O137" s="3">
        <f>J137/G137</f>
        <v>8.2765170450084948</v>
      </c>
      <c r="P137" s="3">
        <f>(J137+F137)/E137</f>
        <v>3.0102404167082355</v>
      </c>
      <c r="Q137" s="3">
        <v>0.20738980025001566</v>
      </c>
      <c r="R137" s="3">
        <v>15</v>
      </c>
    </row>
    <row r="138" spans="1:18" x14ac:dyDescent="0.2">
      <c r="A138" s="5" t="s">
        <v>29</v>
      </c>
      <c r="B138" s="1" t="s">
        <v>168</v>
      </c>
      <c r="C138" s="5">
        <v>1401</v>
      </c>
      <c r="D138" s="5">
        <v>2023</v>
      </c>
      <c r="E138" s="5">
        <v>9390454</v>
      </c>
      <c r="F138" s="5">
        <v>6066567</v>
      </c>
      <c r="G138" s="5">
        <v>3323887</v>
      </c>
      <c r="H138" s="5">
        <v>2086662</v>
      </c>
      <c r="I138" s="5">
        <v>32343396</v>
      </c>
      <c r="J138" s="5">
        <v>21331705.5</v>
      </c>
      <c r="K138" s="3">
        <f t="shared" si="8"/>
        <v>16.05520419932343</v>
      </c>
      <c r="L138" s="3">
        <f t="shared" si="9"/>
        <v>0.64603553779188949</v>
      </c>
      <c r="M138" s="3">
        <f>I138/I137</f>
        <v>1.7340707954163574</v>
      </c>
      <c r="N138" s="3">
        <f>(H138/E138)</f>
        <v>0.22221098149248161</v>
      </c>
      <c r="O138" s="3">
        <f>J138/G138</f>
        <v>6.4176987665344818</v>
      </c>
      <c r="P138" s="3">
        <f>(J138+F138)/E138</f>
        <v>2.9176728303019215</v>
      </c>
      <c r="Q138" s="3">
        <v>0.28521110571049485</v>
      </c>
      <c r="R138" s="3">
        <v>15</v>
      </c>
    </row>
    <row r="139" spans="1:18" x14ac:dyDescent="0.2">
      <c r="A139" s="5" t="s">
        <v>29</v>
      </c>
      <c r="B139" s="1" t="s">
        <v>168</v>
      </c>
      <c r="C139" s="5">
        <v>1402</v>
      </c>
      <c r="D139" s="5">
        <v>2024</v>
      </c>
      <c r="E139" s="5">
        <v>11555492</v>
      </c>
      <c r="F139" s="5">
        <v>7510234</v>
      </c>
      <c r="G139" s="5">
        <v>4045258</v>
      </c>
      <c r="H139" s="5">
        <v>1787692</v>
      </c>
      <c r="I139" s="5">
        <v>29059413</v>
      </c>
      <c r="J139" s="5">
        <v>16735368</v>
      </c>
      <c r="K139" s="3">
        <f t="shared" si="8"/>
        <v>16.262671379754302</v>
      </c>
      <c r="L139" s="3">
        <f t="shared" si="9"/>
        <v>0.6499276707560353</v>
      </c>
      <c r="M139" s="3">
        <f>I139/I138</f>
        <v>0.89846511479499558</v>
      </c>
      <c r="N139" s="3">
        <f>(H139/E139)</f>
        <v>0.15470496626192984</v>
      </c>
      <c r="O139" s="3">
        <f>J139/G139</f>
        <v>4.1370335340786673</v>
      </c>
      <c r="P139" s="3">
        <f>(J139+F139)/E139</f>
        <v>2.0981886361913453</v>
      </c>
      <c r="Q139" s="3">
        <v>0.22045147097365139</v>
      </c>
      <c r="R139" s="3">
        <v>15</v>
      </c>
    </row>
    <row r="140" spans="1:18" x14ac:dyDescent="0.2">
      <c r="A140" s="5"/>
      <c r="B140" s="1" t="s">
        <v>169</v>
      </c>
      <c r="C140" s="5">
        <v>1397</v>
      </c>
      <c r="D140" s="5"/>
      <c r="E140" s="5"/>
      <c r="F140" s="5"/>
      <c r="G140" s="5"/>
      <c r="H140" s="5"/>
      <c r="I140" s="5">
        <v>2165020</v>
      </c>
      <c r="J140" s="5"/>
    </row>
    <row r="141" spans="1:18" x14ac:dyDescent="0.2">
      <c r="A141" s="5" t="s">
        <v>30</v>
      </c>
      <c r="B141" s="1" t="s">
        <v>169</v>
      </c>
      <c r="C141" s="5">
        <v>1398</v>
      </c>
      <c r="D141" s="5">
        <v>2020</v>
      </c>
      <c r="E141" s="5">
        <v>1109396</v>
      </c>
      <c r="F141" s="5">
        <v>983069</v>
      </c>
      <c r="G141" s="5">
        <v>414947</v>
      </c>
      <c r="H141" s="5">
        <v>157141</v>
      </c>
      <c r="I141" s="5">
        <v>2859959</v>
      </c>
      <c r="J141" s="5">
        <v>16456600</v>
      </c>
      <c r="K141" s="3">
        <f t="shared" si="8"/>
        <v>13.919326281044221</v>
      </c>
      <c r="L141" s="3">
        <f t="shared" si="9"/>
        <v>0.88612993016019526</v>
      </c>
      <c r="M141" s="3">
        <f>I141/I140</f>
        <v>1.3209850255424893</v>
      </c>
      <c r="N141" s="3">
        <f>(H141/E141)</f>
        <v>0.14164554406181382</v>
      </c>
      <c r="O141" s="3">
        <f>J141/G141</f>
        <v>39.659522782427636</v>
      </c>
      <c r="P141" s="3">
        <f>(J141+F141)/E141</f>
        <v>15.719967441743075</v>
      </c>
      <c r="Q141" s="3">
        <v>0.14662872249559553</v>
      </c>
      <c r="R141" s="3">
        <v>18</v>
      </c>
    </row>
    <row r="142" spans="1:18" x14ac:dyDescent="0.2">
      <c r="A142" s="5" t="s">
        <v>30</v>
      </c>
      <c r="B142" s="1" t="s">
        <v>169</v>
      </c>
      <c r="C142" s="5">
        <v>1399</v>
      </c>
      <c r="D142" s="5">
        <v>2021</v>
      </c>
      <c r="E142" s="5">
        <v>3498808</v>
      </c>
      <c r="F142" s="5">
        <v>1532224</v>
      </c>
      <c r="G142" s="5">
        <v>1966584</v>
      </c>
      <c r="H142" s="5">
        <v>303592</v>
      </c>
      <c r="I142" s="5">
        <v>4233243</v>
      </c>
      <c r="J142" s="5">
        <v>12167367.355280001</v>
      </c>
      <c r="K142" s="3">
        <f t="shared" si="8"/>
        <v>15.06793289702345</v>
      </c>
      <c r="L142" s="3">
        <f t="shared" si="9"/>
        <v>0.43792743128516914</v>
      </c>
      <c r="M142" s="3">
        <f>I142/I141</f>
        <v>1.4801761144128289</v>
      </c>
      <c r="N142" s="3">
        <f>(H142/E142)</f>
        <v>8.6770122853268891E-2</v>
      </c>
      <c r="O142" s="3">
        <f>J142/G142</f>
        <v>6.1870570264377216</v>
      </c>
      <c r="P142" s="3">
        <f>(J142+F142)/E142</f>
        <v>3.9155024669201626</v>
      </c>
      <c r="Q142" s="3">
        <v>0.13557231331269595</v>
      </c>
      <c r="R142" s="3">
        <v>18</v>
      </c>
    </row>
    <row r="143" spans="1:18" x14ac:dyDescent="0.2">
      <c r="A143" s="5" t="s">
        <v>30</v>
      </c>
      <c r="B143" s="1" t="s">
        <v>169</v>
      </c>
      <c r="C143" s="5">
        <v>1400</v>
      </c>
      <c r="D143" s="5">
        <v>2022</v>
      </c>
      <c r="E143" s="5">
        <v>4376242</v>
      </c>
      <c r="F143" s="5">
        <v>2323248</v>
      </c>
      <c r="G143" s="5">
        <v>2052994</v>
      </c>
      <c r="H143" s="5">
        <v>322517</v>
      </c>
      <c r="I143" s="5">
        <v>6211749</v>
      </c>
      <c r="J143" s="5">
        <v>5002314.8086080002</v>
      </c>
      <c r="K143" s="3">
        <f t="shared" si="8"/>
        <v>15.291700923200212</v>
      </c>
      <c r="L143" s="3">
        <f t="shared" si="9"/>
        <v>0.53087740577417797</v>
      </c>
      <c r="M143" s="3">
        <f>I143/I142</f>
        <v>1.467373595137345</v>
      </c>
      <c r="N143" s="3">
        <f>(H143/E143)</f>
        <v>7.3697249832161929E-2</v>
      </c>
      <c r="O143" s="3">
        <f>J143/G143</f>
        <v>2.4365949479676998</v>
      </c>
      <c r="P143" s="3">
        <f>(J143+F143)/E143</f>
        <v>1.6739391488423172</v>
      </c>
      <c r="Q143" s="3">
        <v>9.9322014566841449E-2</v>
      </c>
      <c r="R143" s="3">
        <v>18</v>
      </c>
    </row>
    <row r="144" spans="1:18" x14ac:dyDescent="0.2">
      <c r="A144" s="5" t="s">
        <v>30</v>
      </c>
      <c r="B144" s="1" t="s">
        <v>169</v>
      </c>
      <c r="C144" s="5">
        <v>1401</v>
      </c>
      <c r="D144" s="5">
        <v>2023</v>
      </c>
      <c r="E144" s="5">
        <v>6654871</v>
      </c>
      <c r="F144" s="5">
        <v>3519287</v>
      </c>
      <c r="G144" s="5">
        <v>3135584</v>
      </c>
      <c r="H144" s="5">
        <v>1365918</v>
      </c>
      <c r="I144" s="5">
        <v>14977487</v>
      </c>
      <c r="J144" s="5">
        <v>12111900</v>
      </c>
      <c r="K144" s="3">
        <f t="shared" si="8"/>
        <v>15.710859625701616</v>
      </c>
      <c r="L144" s="3">
        <f t="shared" si="9"/>
        <v>0.52882873311894396</v>
      </c>
      <c r="M144" s="3">
        <f>I144/I143</f>
        <v>2.4111545717639267</v>
      </c>
      <c r="N144" s="3">
        <f>(H144/E144)</f>
        <v>0.20525086061022069</v>
      </c>
      <c r="O144" s="3">
        <f>J144/G144</f>
        <v>3.8627254125547266</v>
      </c>
      <c r="P144" s="3">
        <f>(J144+F144)/E144</f>
        <v>2.3488339593660044</v>
      </c>
      <c r="Q144" s="3">
        <v>8.5210658813470758E-2</v>
      </c>
      <c r="R144" s="3">
        <v>18</v>
      </c>
    </row>
    <row r="145" spans="1:18" x14ac:dyDescent="0.2">
      <c r="A145" s="5" t="s">
        <v>30</v>
      </c>
      <c r="B145" s="1" t="s">
        <v>169</v>
      </c>
      <c r="C145" s="5">
        <v>1402</v>
      </c>
      <c r="D145" s="5">
        <v>2024</v>
      </c>
      <c r="E145" s="5">
        <v>8390912</v>
      </c>
      <c r="F145" s="5">
        <v>5263387</v>
      </c>
      <c r="G145" s="5">
        <v>3127525</v>
      </c>
      <c r="H145" s="5">
        <v>644781</v>
      </c>
      <c r="I145" s="5">
        <v>15603219</v>
      </c>
      <c r="J145" s="5">
        <v>12148260</v>
      </c>
      <c r="K145" s="3">
        <f t="shared" si="8"/>
        <v>15.942659773370208</v>
      </c>
      <c r="L145" s="3">
        <f t="shared" si="9"/>
        <v>0.62727233940720628</v>
      </c>
      <c r="M145" s="3">
        <f>I145/I144</f>
        <v>1.0417781701296085</v>
      </c>
      <c r="N145" s="3">
        <f>(H145/E145)</f>
        <v>7.6842779426121971E-2</v>
      </c>
      <c r="O145" s="3">
        <f>J145/G145</f>
        <v>3.8843046818170919</v>
      </c>
      <c r="P145" s="3">
        <f>(J145+F145)/E145</f>
        <v>2.075060136490527</v>
      </c>
      <c r="Q145" s="3">
        <v>0.1207979702179746</v>
      </c>
      <c r="R145" s="3">
        <v>13</v>
      </c>
    </row>
    <row r="146" spans="1:18" x14ac:dyDescent="0.2">
      <c r="A146" s="5"/>
      <c r="B146" s="1" t="s">
        <v>170</v>
      </c>
      <c r="C146" s="5">
        <v>1397</v>
      </c>
      <c r="D146" s="5"/>
      <c r="E146" s="5"/>
      <c r="F146" s="5"/>
      <c r="G146" s="5"/>
      <c r="H146" s="5"/>
      <c r="I146" s="5">
        <v>13230282</v>
      </c>
      <c r="J146" s="5"/>
    </row>
    <row r="147" spans="1:18" x14ac:dyDescent="0.2">
      <c r="A147" s="5" t="s">
        <v>31</v>
      </c>
      <c r="B147" s="1" t="s">
        <v>170</v>
      </c>
      <c r="C147" s="5">
        <v>1398</v>
      </c>
      <c r="D147" s="5">
        <v>2020</v>
      </c>
      <c r="E147" s="5">
        <v>14732665</v>
      </c>
      <c r="F147" s="5">
        <v>7298759</v>
      </c>
      <c r="G147" s="5">
        <v>7433906</v>
      </c>
      <c r="H147" s="5">
        <v>3751274</v>
      </c>
      <c r="I147" s="5">
        <v>20520474</v>
      </c>
      <c r="J147" s="5">
        <v>36912000</v>
      </c>
      <c r="K147" s="3">
        <f t="shared" si="8"/>
        <v>16.505577695359982</v>
      </c>
      <c r="L147" s="3">
        <f t="shared" si="9"/>
        <v>0.49541335528908043</v>
      </c>
      <c r="M147" s="3">
        <f>I147/I146</f>
        <v>1.5510231754697292</v>
      </c>
      <c r="N147" s="3">
        <f>(H147/E147)</f>
        <v>0.2546229076680967</v>
      </c>
      <c r="O147" s="3">
        <f>J147/G147</f>
        <v>4.9653573774002524</v>
      </c>
      <c r="P147" s="3">
        <f>(J147+F147)/E147</f>
        <v>3.0008663741420851</v>
      </c>
      <c r="Q147" s="3">
        <v>0.17944570001189486</v>
      </c>
      <c r="R147" s="3">
        <v>9</v>
      </c>
    </row>
    <row r="148" spans="1:18" x14ac:dyDescent="0.2">
      <c r="A148" s="5" t="s">
        <v>31</v>
      </c>
      <c r="B148" s="1" t="s">
        <v>170</v>
      </c>
      <c r="C148" s="5">
        <v>1399</v>
      </c>
      <c r="D148" s="5">
        <v>2021</v>
      </c>
      <c r="E148" s="5">
        <v>22200828</v>
      </c>
      <c r="F148" s="5">
        <v>11262437</v>
      </c>
      <c r="G148" s="5">
        <v>10938391</v>
      </c>
      <c r="H148" s="5">
        <v>638483</v>
      </c>
      <c r="I148" s="5">
        <v>39540432</v>
      </c>
      <c r="J148" s="5">
        <v>92832000</v>
      </c>
      <c r="K148" s="3">
        <f t="shared" si="8"/>
        <v>16.915640143444278</v>
      </c>
      <c r="L148" s="3">
        <f t="shared" si="9"/>
        <v>0.50729806113537745</v>
      </c>
      <c r="M148" s="3">
        <f>I148/I147</f>
        <v>1.9268771276920795</v>
      </c>
      <c r="N148" s="3">
        <f>(H148/E148)</f>
        <v>2.8759422846751481E-2</v>
      </c>
      <c r="O148" s="3">
        <f>J148/G148</f>
        <v>8.4868057834100092</v>
      </c>
      <c r="P148" s="3">
        <f>(J148+F148)/E148</f>
        <v>4.6887637253889807</v>
      </c>
      <c r="Q148" s="3">
        <v>7.4911521077180993E-2</v>
      </c>
      <c r="R148" s="3">
        <v>9</v>
      </c>
    </row>
    <row r="149" spans="1:18" x14ac:dyDescent="0.2">
      <c r="A149" s="5" t="s">
        <v>31</v>
      </c>
      <c r="B149" s="1" t="s">
        <v>170</v>
      </c>
      <c r="C149" s="5">
        <v>1400</v>
      </c>
      <c r="D149" s="5">
        <v>2022</v>
      </c>
      <c r="E149" s="5">
        <v>35166835</v>
      </c>
      <c r="F149" s="5">
        <v>19456192</v>
      </c>
      <c r="G149" s="5">
        <v>15710643</v>
      </c>
      <c r="H149" s="5">
        <v>6532717</v>
      </c>
      <c r="I149" s="5">
        <v>58148466</v>
      </c>
      <c r="J149" s="5">
        <v>46240000</v>
      </c>
      <c r="K149" s="3">
        <f t="shared" si="8"/>
        <v>17.375614008930686</v>
      </c>
      <c r="L149" s="3">
        <f t="shared" si="9"/>
        <v>0.55325399627234007</v>
      </c>
      <c r="M149" s="3">
        <f>I149/I148</f>
        <v>1.4706077566375602</v>
      </c>
      <c r="N149" s="3">
        <f>(H149/E149)</f>
        <v>0.18576357525492412</v>
      </c>
      <c r="O149" s="3">
        <f>J149/G149</f>
        <v>2.943227721487911</v>
      </c>
      <c r="P149" s="3">
        <f>(J149+F149)/E149</f>
        <v>1.8681292189075303</v>
      </c>
      <c r="Q149" s="3">
        <v>7.4855347921887874E-2</v>
      </c>
      <c r="R149" s="3">
        <v>9</v>
      </c>
    </row>
    <row r="150" spans="1:18" x14ac:dyDescent="0.2">
      <c r="A150" s="5" t="s">
        <v>31</v>
      </c>
      <c r="B150" s="1" t="s">
        <v>170</v>
      </c>
      <c r="C150" s="5">
        <v>1401</v>
      </c>
      <c r="D150" s="5">
        <v>2023</v>
      </c>
      <c r="E150" s="5">
        <v>67700506</v>
      </c>
      <c r="F150" s="5">
        <v>39079833</v>
      </c>
      <c r="G150" s="5">
        <v>28620673</v>
      </c>
      <c r="H150" s="5">
        <v>15150030</v>
      </c>
      <c r="I150" s="5">
        <v>140189506</v>
      </c>
      <c r="J150" s="5">
        <v>119968000</v>
      </c>
      <c r="K150" s="3">
        <f t="shared" si="8"/>
        <v>18.030604212005237</v>
      </c>
      <c r="L150" s="3">
        <f t="shared" si="9"/>
        <v>0.5772458037462822</v>
      </c>
      <c r="M150" s="3">
        <f>I150/I149</f>
        <v>2.4108891539804334</v>
      </c>
      <c r="N150" s="3">
        <f>(H150/E150)</f>
        <v>0.22378015904341986</v>
      </c>
      <c r="O150" s="3">
        <f>J150/G150</f>
        <v>4.1916554512886544</v>
      </c>
      <c r="P150" s="3">
        <f>(J150+F150)/E150</f>
        <v>2.349285735028332</v>
      </c>
      <c r="Q150" s="3">
        <v>0.1021234277857684</v>
      </c>
      <c r="R150" s="3">
        <v>14</v>
      </c>
    </row>
    <row r="151" spans="1:18" x14ac:dyDescent="0.2">
      <c r="A151" s="5" t="s">
        <v>31</v>
      </c>
      <c r="B151" s="1" t="s">
        <v>170</v>
      </c>
      <c r="C151" s="5">
        <v>1402</v>
      </c>
      <c r="D151" s="5">
        <v>2024</v>
      </c>
      <c r="E151" s="5">
        <v>101841198</v>
      </c>
      <c r="F151" s="5">
        <v>56047384</v>
      </c>
      <c r="G151" s="5">
        <v>45793814</v>
      </c>
      <c r="H151" s="5">
        <v>21781141</v>
      </c>
      <c r="I151" s="5">
        <v>225858477</v>
      </c>
      <c r="J151" s="5">
        <v>120832000</v>
      </c>
      <c r="K151" s="3">
        <f t="shared" si="8"/>
        <v>18.438925275694903</v>
      </c>
      <c r="L151" s="3">
        <f t="shared" si="9"/>
        <v>0.55034097301172757</v>
      </c>
      <c r="M151" s="3">
        <f>I151/I150</f>
        <v>1.6110940358117818</v>
      </c>
      <c r="N151" s="3">
        <f>(H151/E151)</f>
        <v>0.21387357403238716</v>
      </c>
      <c r="O151" s="3">
        <f>J151/G151</f>
        <v>2.6386096602479978</v>
      </c>
      <c r="P151" s="3">
        <f>(J151+F151)/E151</f>
        <v>1.7368156254406983</v>
      </c>
      <c r="Q151" s="3">
        <v>3.500252551949349E-2</v>
      </c>
      <c r="R151" s="3">
        <v>16</v>
      </c>
    </row>
    <row r="152" spans="1:18" x14ac:dyDescent="0.2">
      <c r="A152" s="5"/>
      <c r="B152" s="1" t="s">
        <v>171</v>
      </c>
      <c r="C152" s="5">
        <v>1397</v>
      </c>
      <c r="D152" s="5"/>
      <c r="E152" s="5"/>
      <c r="F152" s="5"/>
      <c r="G152" s="5"/>
      <c r="H152" s="5"/>
      <c r="I152" s="5">
        <v>101835</v>
      </c>
      <c r="J152" s="5"/>
    </row>
    <row r="153" spans="1:18" x14ac:dyDescent="0.2">
      <c r="A153" s="5" t="s">
        <v>32</v>
      </c>
      <c r="B153" s="1" t="s">
        <v>171</v>
      </c>
      <c r="C153" s="5">
        <v>1398</v>
      </c>
      <c r="D153" s="5">
        <v>2020</v>
      </c>
      <c r="E153" s="5">
        <v>457153</v>
      </c>
      <c r="F153" s="5">
        <v>290762</v>
      </c>
      <c r="G153" s="5">
        <v>166391</v>
      </c>
      <c r="H153" s="5">
        <v>487</v>
      </c>
      <c r="I153" s="5">
        <v>72083</v>
      </c>
      <c r="J153" s="5">
        <v>3107913.693</v>
      </c>
      <c r="K153" s="3">
        <f t="shared" si="8"/>
        <v>13.032773405968502</v>
      </c>
      <c r="L153" s="3">
        <f t="shared" si="9"/>
        <v>0.63602776313400544</v>
      </c>
      <c r="M153" s="3">
        <f>I153/I152</f>
        <v>0.70784111553002405</v>
      </c>
      <c r="N153" s="3">
        <f>(H153/E153)</f>
        <v>1.0652888639033321E-3</v>
      </c>
      <c r="O153" s="3">
        <f>J153/G153</f>
        <v>18.678376192221936</v>
      </c>
      <c r="P153" s="3">
        <f>(J153+F153)/E153</f>
        <v>7.4344381268415605</v>
      </c>
      <c r="Q153" s="3">
        <v>0.13859872763537506</v>
      </c>
      <c r="R153" s="3">
        <v>2</v>
      </c>
    </row>
    <row r="154" spans="1:18" x14ac:dyDescent="0.2">
      <c r="A154" s="5" t="s">
        <v>32</v>
      </c>
      <c r="B154" s="1" t="s">
        <v>171</v>
      </c>
      <c r="C154" s="5">
        <v>1399</v>
      </c>
      <c r="D154" s="5">
        <v>2021</v>
      </c>
      <c r="E154" s="5">
        <v>445198</v>
      </c>
      <c r="F154" s="5">
        <v>272578</v>
      </c>
      <c r="G154" s="5">
        <v>172620</v>
      </c>
      <c r="H154" s="5">
        <v>6229</v>
      </c>
      <c r="I154" s="5">
        <v>186956</v>
      </c>
      <c r="J154" s="5">
        <v>5674637.3899999997</v>
      </c>
      <c r="K154" s="3">
        <f t="shared" si="8"/>
        <v>13.006274406010453</v>
      </c>
      <c r="L154" s="3">
        <f t="shared" si="9"/>
        <v>0.61226240908539575</v>
      </c>
      <c r="M154" s="3">
        <f>I154/I153</f>
        <v>2.5936212421791547</v>
      </c>
      <c r="N154" s="3">
        <f>(H154/E154)</f>
        <v>1.3991527365352046E-2</v>
      </c>
      <c r="O154" s="3">
        <f>J154/G154</f>
        <v>32.873580060247939</v>
      </c>
      <c r="P154" s="3">
        <f>(J154+F154)/E154</f>
        <v>13.358585146384305</v>
      </c>
      <c r="Q154" s="3">
        <v>9.9224455989759805E-2</v>
      </c>
      <c r="R154" s="3">
        <v>7</v>
      </c>
    </row>
    <row r="155" spans="1:18" x14ac:dyDescent="0.2">
      <c r="A155" s="5" t="s">
        <v>32</v>
      </c>
      <c r="B155" s="1" t="s">
        <v>171</v>
      </c>
      <c r="C155" s="5">
        <v>1400</v>
      </c>
      <c r="D155" s="5">
        <v>2022</v>
      </c>
      <c r="E155" s="5">
        <v>456141</v>
      </c>
      <c r="F155" s="5">
        <v>334066</v>
      </c>
      <c r="G155" s="5">
        <v>122075</v>
      </c>
      <c r="H155" s="5">
        <v>-50545</v>
      </c>
      <c r="I155" s="5">
        <v>173584</v>
      </c>
      <c r="J155" s="5">
        <v>1436461.65</v>
      </c>
      <c r="K155" s="3">
        <f t="shared" ref="K155:K181" si="10">LN(E155)</f>
        <v>13.030557251227117</v>
      </c>
      <c r="L155" s="3">
        <f t="shared" ref="L155:L181" si="11">F155/E155</f>
        <v>0.73237441931332636</v>
      </c>
      <c r="M155" s="3">
        <f>I155/I154</f>
        <v>0.92847514923297458</v>
      </c>
      <c r="N155" s="3">
        <f>(H155/E155)</f>
        <v>-0.11081003461648919</v>
      </c>
      <c r="O155" s="3">
        <f>J155/G155</f>
        <v>11.767041982387875</v>
      </c>
      <c r="P155" s="3">
        <f>(J155+F155)/E155</f>
        <v>3.8815358628143488</v>
      </c>
      <c r="Q155" s="3">
        <v>0.12061530067259163</v>
      </c>
      <c r="R155" s="3">
        <v>8</v>
      </c>
    </row>
    <row r="156" spans="1:18" x14ac:dyDescent="0.2">
      <c r="A156" s="5" t="s">
        <v>32</v>
      </c>
      <c r="B156" s="1" t="s">
        <v>171</v>
      </c>
      <c r="C156" s="5">
        <v>1401</v>
      </c>
      <c r="D156" s="5">
        <v>2023</v>
      </c>
      <c r="E156" s="5">
        <v>730406</v>
      </c>
      <c r="F156" s="5">
        <v>539984</v>
      </c>
      <c r="G156" s="5">
        <v>190422</v>
      </c>
      <c r="H156" s="5">
        <v>68347</v>
      </c>
      <c r="I156" s="5">
        <v>601426</v>
      </c>
      <c r="J156" s="5">
        <v>4439400</v>
      </c>
      <c r="K156" s="3">
        <f t="shared" si="10"/>
        <v>13.501355822906046</v>
      </c>
      <c r="L156" s="3">
        <f t="shared" si="11"/>
        <v>0.73929294118613487</v>
      </c>
      <c r="M156" s="3">
        <f>I156/I155</f>
        <v>3.4647548161120842</v>
      </c>
      <c r="N156" s="3">
        <f>(H156/E156)</f>
        <v>9.3573984879642275E-2</v>
      </c>
      <c r="O156" s="3">
        <f>J156/G156</f>
        <v>23.313482685824116</v>
      </c>
      <c r="P156" s="3">
        <f>(J156+F156)/E156</f>
        <v>6.8172824429153103</v>
      </c>
      <c r="Q156" s="3">
        <v>0.20570027910971159</v>
      </c>
      <c r="R156" s="3">
        <v>12</v>
      </c>
    </row>
    <row r="157" spans="1:18" x14ac:dyDescent="0.2">
      <c r="A157" s="5" t="s">
        <v>32</v>
      </c>
      <c r="B157" s="1" t="s">
        <v>171</v>
      </c>
      <c r="C157" s="5">
        <v>1402</v>
      </c>
      <c r="D157" s="5">
        <v>2024</v>
      </c>
      <c r="E157" s="5">
        <v>2836747</v>
      </c>
      <c r="F157" s="5">
        <v>400038</v>
      </c>
      <c r="G157" s="5">
        <v>2436709</v>
      </c>
      <c r="H157" s="5">
        <v>4283</v>
      </c>
      <c r="I157" s="5">
        <v>753461</v>
      </c>
      <c r="J157" s="5">
        <v>5334000</v>
      </c>
      <c r="K157" s="3">
        <f t="shared" si="10"/>
        <v>14.858168531104425</v>
      </c>
      <c r="L157" s="3">
        <f t="shared" si="11"/>
        <v>0.1410199781651307</v>
      </c>
      <c r="M157" s="3">
        <f>I157/I156</f>
        <v>1.2527908670393366</v>
      </c>
      <c r="N157" s="3">
        <f>(H157/E157)</f>
        <v>1.5098279825447951E-3</v>
      </c>
      <c r="O157" s="3">
        <f>J157/G157</f>
        <v>2.1890180567314359</v>
      </c>
      <c r="P157" s="3">
        <f>(J157+F157)/E157</f>
        <v>2.0213427563332225</v>
      </c>
      <c r="Q157" s="3">
        <v>0.15630167679743542</v>
      </c>
      <c r="R157" s="3">
        <v>7</v>
      </c>
    </row>
    <row r="158" spans="1:18" x14ac:dyDescent="0.2">
      <c r="A158" s="5"/>
      <c r="B158" s="1" t="s">
        <v>172</v>
      </c>
      <c r="C158" s="5">
        <v>1397</v>
      </c>
      <c r="D158" s="5"/>
      <c r="E158" s="5"/>
      <c r="F158" s="5"/>
      <c r="G158" s="5"/>
      <c r="H158" s="5"/>
      <c r="I158" s="5">
        <v>332050</v>
      </c>
      <c r="J158" s="5"/>
    </row>
    <row r="159" spans="1:18" x14ac:dyDescent="0.2">
      <c r="A159" s="5" t="s">
        <v>33</v>
      </c>
      <c r="B159" s="1" t="s">
        <v>172</v>
      </c>
      <c r="C159" s="5">
        <v>1398</v>
      </c>
      <c r="D159" s="5">
        <v>2020</v>
      </c>
      <c r="E159" s="5">
        <v>422932</v>
      </c>
      <c r="F159" s="5">
        <v>130505</v>
      </c>
      <c r="G159" s="5">
        <v>292427</v>
      </c>
      <c r="H159" s="5">
        <v>130575</v>
      </c>
      <c r="I159" s="5">
        <v>485698</v>
      </c>
      <c r="J159" s="5">
        <v>4701360</v>
      </c>
      <c r="K159" s="3">
        <f t="shared" si="10"/>
        <v>12.954966688604522</v>
      </c>
      <c r="L159" s="3">
        <f t="shared" si="11"/>
        <v>0.30857206359414752</v>
      </c>
      <c r="M159" s="3">
        <f>I159/I158</f>
        <v>1.4627254931486222</v>
      </c>
      <c r="N159" s="3">
        <f>(H159/E159)</f>
        <v>0.30873757483472519</v>
      </c>
      <c r="O159" s="3">
        <f>J159/G159</f>
        <v>16.077038030004069</v>
      </c>
      <c r="P159" s="3">
        <f>(J159+F159)/E159</f>
        <v>11.424685292198273</v>
      </c>
      <c r="Q159" s="3">
        <v>0.14039970095757962</v>
      </c>
      <c r="R159" s="3">
        <v>15</v>
      </c>
    </row>
    <row r="160" spans="1:18" x14ac:dyDescent="0.2">
      <c r="A160" s="5" t="s">
        <v>33</v>
      </c>
      <c r="B160" s="1" t="s">
        <v>172</v>
      </c>
      <c r="C160" s="5">
        <v>1399</v>
      </c>
      <c r="D160" s="5">
        <v>2021</v>
      </c>
      <c r="E160" s="5">
        <v>1265597</v>
      </c>
      <c r="F160" s="5">
        <v>260052</v>
      </c>
      <c r="G160" s="5">
        <v>1005545</v>
      </c>
      <c r="H160" s="5">
        <v>273950</v>
      </c>
      <c r="I160" s="5">
        <v>790351</v>
      </c>
      <c r="J160" s="5">
        <v>6844200</v>
      </c>
      <c r="K160" s="3">
        <f t="shared" si="10"/>
        <v>14.051054505575523</v>
      </c>
      <c r="L160" s="3">
        <f t="shared" si="11"/>
        <v>0.20547773106288969</v>
      </c>
      <c r="M160" s="3">
        <f>I160/I159</f>
        <v>1.6272477959555114</v>
      </c>
      <c r="N160" s="3">
        <f>(H160/E160)</f>
        <v>0.21645910981141706</v>
      </c>
      <c r="O160" s="3">
        <f>J160/G160</f>
        <v>6.806458189340109</v>
      </c>
      <c r="P160" s="3">
        <f>(J160+F160)/E160</f>
        <v>5.6133603350829686</v>
      </c>
      <c r="Q160" s="3">
        <v>0.15251553346351854</v>
      </c>
      <c r="R160" s="3">
        <v>11</v>
      </c>
    </row>
    <row r="161" spans="1:18" x14ac:dyDescent="0.2">
      <c r="A161" s="5" t="s">
        <v>33</v>
      </c>
      <c r="B161" s="1" t="s">
        <v>172</v>
      </c>
      <c r="C161" s="5">
        <v>1400</v>
      </c>
      <c r="D161" s="5">
        <v>2022</v>
      </c>
      <c r="E161" s="5">
        <v>1501733</v>
      </c>
      <c r="F161" s="5">
        <v>359981</v>
      </c>
      <c r="G161" s="5">
        <v>1141752</v>
      </c>
      <c r="H161" s="5">
        <v>330084</v>
      </c>
      <c r="I161" s="5">
        <v>1109548</v>
      </c>
      <c r="J161" s="5">
        <v>2870400</v>
      </c>
      <c r="K161" s="3">
        <f t="shared" si="10"/>
        <v>14.222130332521816</v>
      </c>
      <c r="L161" s="3">
        <f t="shared" si="11"/>
        <v>0.23971038793180946</v>
      </c>
      <c r="M161" s="3">
        <f>I161/I160</f>
        <v>1.4038673956254879</v>
      </c>
      <c r="N161" s="3">
        <f>(H161/E161)</f>
        <v>0.21980205535870889</v>
      </c>
      <c r="O161" s="3">
        <f>J161/G161</f>
        <v>2.5140310680427973</v>
      </c>
      <c r="P161" s="3">
        <f>(J161+F161)/E161</f>
        <v>2.1511020933814464</v>
      </c>
      <c r="Q161" s="3">
        <v>0.15085949764521192</v>
      </c>
      <c r="R161" s="3">
        <v>15</v>
      </c>
    </row>
    <row r="162" spans="1:18" x14ac:dyDescent="0.2">
      <c r="A162" s="5" t="s">
        <v>33</v>
      </c>
      <c r="B162" s="1" t="s">
        <v>172</v>
      </c>
      <c r="C162" s="5">
        <v>1401</v>
      </c>
      <c r="D162" s="5">
        <v>2023</v>
      </c>
      <c r="E162" s="5">
        <v>1937247</v>
      </c>
      <c r="F162" s="5">
        <v>563701</v>
      </c>
      <c r="G162" s="5">
        <v>1373546</v>
      </c>
      <c r="H162" s="5">
        <v>440388</v>
      </c>
      <c r="I162" s="5">
        <v>1570409</v>
      </c>
      <c r="J162" s="5">
        <v>5409000</v>
      </c>
      <c r="K162" s="3">
        <f t="shared" si="10"/>
        <v>14.476778451038083</v>
      </c>
      <c r="L162" s="3">
        <f t="shared" si="11"/>
        <v>0.29098044802753598</v>
      </c>
      <c r="M162" s="3">
        <f>I162/I161</f>
        <v>1.4153592273610516</v>
      </c>
      <c r="N162" s="3">
        <f>(H162/E162)</f>
        <v>0.22732671672739718</v>
      </c>
      <c r="O162" s="3">
        <f>J162/G162</f>
        <v>3.9379824192273136</v>
      </c>
      <c r="P162" s="3">
        <f>(J162+F162)/E162</f>
        <v>3.083086978583526</v>
      </c>
      <c r="Q162" s="3">
        <v>9.8493227804086494E-2</v>
      </c>
      <c r="R162" s="3">
        <v>12</v>
      </c>
    </row>
    <row r="163" spans="1:18" x14ac:dyDescent="0.2">
      <c r="A163" s="5" t="s">
        <v>33</v>
      </c>
      <c r="B163" s="1" t="s">
        <v>172</v>
      </c>
      <c r="C163" s="5">
        <v>1402</v>
      </c>
      <c r="D163" s="5">
        <v>2024</v>
      </c>
      <c r="E163" s="5">
        <v>2355205</v>
      </c>
      <c r="F163" s="5">
        <v>757625</v>
      </c>
      <c r="G163" s="5">
        <v>1597580</v>
      </c>
      <c r="H163" s="5">
        <v>540940</v>
      </c>
      <c r="I163" s="5">
        <v>2122080</v>
      </c>
      <c r="J163" s="5">
        <v>7481470</v>
      </c>
      <c r="K163" s="3">
        <f t="shared" si="10"/>
        <v>14.672138330476397</v>
      </c>
      <c r="L163" s="3">
        <f t="shared" si="11"/>
        <v>0.32168112754516059</v>
      </c>
      <c r="M163" s="3">
        <f>I163/I162</f>
        <v>1.3512912878110097</v>
      </c>
      <c r="N163" s="3">
        <f>(H163/E163)</f>
        <v>0.22967852055341254</v>
      </c>
      <c r="O163" s="3">
        <f>J163/G163</f>
        <v>4.6830017902076895</v>
      </c>
      <c r="P163" s="3">
        <f>(J163+F163)/E163</f>
        <v>3.4982496215828345</v>
      </c>
      <c r="Q163" s="3">
        <v>0.20962330731656439</v>
      </c>
      <c r="R163" s="3">
        <v>11</v>
      </c>
    </row>
    <row r="164" spans="1:18" x14ac:dyDescent="0.2">
      <c r="A164" s="5"/>
      <c r="B164" s="1" t="s">
        <v>173</v>
      </c>
      <c r="C164" s="5">
        <v>1397</v>
      </c>
      <c r="D164" s="5"/>
      <c r="E164" s="5"/>
      <c r="F164" s="5"/>
      <c r="G164" s="5"/>
      <c r="H164" s="5"/>
      <c r="I164" s="5">
        <v>79429976</v>
      </c>
      <c r="J164" s="5"/>
    </row>
    <row r="165" spans="1:18" x14ac:dyDescent="0.2">
      <c r="A165" s="5" t="s">
        <v>34</v>
      </c>
      <c r="B165" s="1" t="s">
        <v>173</v>
      </c>
      <c r="C165" s="5">
        <v>1398</v>
      </c>
      <c r="D165" s="5">
        <v>2020</v>
      </c>
      <c r="E165" s="5">
        <v>129981535</v>
      </c>
      <c r="F165" s="5">
        <v>21241705</v>
      </c>
      <c r="G165" s="5">
        <v>108739830</v>
      </c>
      <c r="H165" s="5">
        <v>50011138</v>
      </c>
      <c r="I165" s="5">
        <v>97954379</v>
      </c>
      <c r="J165" s="5">
        <v>313544000</v>
      </c>
      <c r="K165" s="3">
        <f t="shared" si="10"/>
        <v>18.682902959869899</v>
      </c>
      <c r="L165" s="3">
        <f t="shared" si="11"/>
        <v>0.16342094282853331</v>
      </c>
      <c r="M165" s="3">
        <f>I165/I164</f>
        <v>1.2332167770011664</v>
      </c>
      <c r="N165" s="3">
        <f>(H165/E165)</f>
        <v>0.38475571164781214</v>
      </c>
      <c r="O165" s="3">
        <f>J165/G165</f>
        <v>2.8834328690784234</v>
      </c>
      <c r="P165" s="3">
        <f>(J165+F165)/E165</f>
        <v>2.5756404938593778</v>
      </c>
      <c r="Q165" s="3">
        <v>0.19335958284558902</v>
      </c>
      <c r="R165" s="3">
        <v>16</v>
      </c>
    </row>
    <row r="166" spans="1:18" x14ac:dyDescent="0.2">
      <c r="A166" s="5" t="s">
        <v>34</v>
      </c>
      <c r="B166" s="1" t="s">
        <v>173</v>
      </c>
      <c r="C166" s="5">
        <v>1399</v>
      </c>
      <c r="D166" s="5">
        <v>2021</v>
      </c>
      <c r="E166" s="5">
        <v>303800854</v>
      </c>
      <c r="F166" s="5">
        <v>58759132</v>
      </c>
      <c r="G166" s="5">
        <v>245041722</v>
      </c>
      <c r="H166" s="5">
        <v>170932780</v>
      </c>
      <c r="I166" s="5">
        <v>261102560</v>
      </c>
      <c r="J166" s="5">
        <v>1341990000</v>
      </c>
      <c r="K166" s="3">
        <f t="shared" si="10"/>
        <v>19.531882959181903</v>
      </c>
      <c r="L166" s="3">
        <f t="shared" si="11"/>
        <v>0.19341332068803205</v>
      </c>
      <c r="M166" s="3">
        <f>I166/I165</f>
        <v>2.6655527059183335</v>
      </c>
      <c r="N166" s="3">
        <f>(H166/E166)</f>
        <v>0.56264746378889374</v>
      </c>
      <c r="O166" s="3">
        <f>J166/G166</f>
        <v>5.4765775764504303</v>
      </c>
      <c r="P166" s="3">
        <f>(J166+F166)/E166</f>
        <v>4.6107478420715697</v>
      </c>
      <c r="Q166" s="3">
        <v>0.24979071073574449</v>
      </c>
      <c r="R166" s="3">
        <v>16</v>
      </c>
    </row>
    <row r="167" spans="1:18" x14ac:dyDescent="0.2">
      <c r="A167" s="5" t="s">
        <v>34</v>
      </c>
      <c r="B167" s="1" t="s">
        <v>173</v>
      </c>
      <c r="C167" s="5">
        <v>1400</v>
      </c>
      <c r="D167" s="5">
        <v>2022</v>
      </c>
      <c r="E167" s="5">
        <v>489926931</v>
      </c>
      <c r="F167" s="5">
        <v>95082673</v>
      </c>
      <c r="G167" s="5">
        <v>394844258</v>
      </c>
      <c r="H167" s="5">
        <v>269476895</v>
      </c>
      <c r="I167" s="5">
        <v>455986348</v>
      </c>
      <c r="J167" s="5">
        <v>1906380000</v>
      </c>
      <c r="K167" s="3">
        <f t="shared" si="10"/>
        <v>20.00976681754123</v>
      </c>
      <c r="L167" s="3">
        <f t="shared" si="11"/>
        <v>0.19407521200339975</v>
      </c>
      <c r="M167" s="3">
        <f>I167/I166</f>
        <v>1.7463878868135188</v>
      </c>
      <c r="N167" s="3">
        <f>(H167/E167)</f>
        <v>0.55003486836284976</v>
      </c>
      <c r="O167" s="3">
        <f>J167/G167</f>
        <v>4.8281821537847964</v>
      </c>
      <c r="P167" s="3">
        <f>(J167+F167)/E167</f>
        <v>4.0852268907013807</v>
      </c>
      <c r="Q167" s="3">
        <v>0.18135091467051259</v>
      </c>
      <c r="R167" s="3">
        <v>11</v>
      </c>
    </row>
    <row r="168" spans="1:18" x14ac:dyDescent="0.2">
      <c r="A168" s="5" t="s">
        <v>34</v>
      </c>
      <c r="B168" s="1" t="s">
        <v>173</v>
      </c>
      <c r="C168" s="5">
        <v>1401</v>
      </c>
      <c r="D168" s="5">
        <v>2023</v>
      </c>
      <c r="E168" s="5">
        <v>601269777</v>
      </c>
      <c r="F168" s="5">
        <v>95518280</v>
      </c>
      <c r="G168" s="5">
        <v>505751497</v>
      </c>
      <c r="H168" s="5">
        <v>228874148</v>
      </c>
      <c r="I168" s="5">
        <v>437736422</v>
      </c>
      <c r="J168" s="5">
        <v>1903825000</v>
      </c>
      <c r="K168" s="3">
        <f t="shared" si="10"/>
        <v>20.214554271982571</v>
      </c>
      <c r="L168" s="3">
        <f t="shared" si="11"/>
        <v>0.15886093672724216</v>
      </c>
      <c r="M168" s="3">
        <f>I168/I167</f>
        <v>0.95997703422471758</v>
      </c>
      <c r="N168" s="3">
        <f>(H168/E168)</f>
        <v>0.38065134279982277</v>
      </c>
      <c r="O168" s="3">
        <f>J168/G168</f>
        <v>3.7643487192683485</v>
      </c>
      <c r="P168" s="3">
        <f>(J168+F168)/E168</f>
        <v>3.3252016922846264</v>
      </c>
      <c r="Q168" s="3">
        <v>0.15110029838600297</v>
      </c>
      <c r="R168" s="3">
        <v>11</v>
      </c>
    </row>
    <row r="169" spans="1:18" x14ac:dyDescent="0.2">
      <c r="A169" s="5" t="s">
        <v>34</v>
      </c>
      <c r="B169" s="1" t="s">
        <v>173</v>
      </c>
      <c r="C169" s="5">
        <v>1402</v>
      </c>
      <c r="D169" s="5">
        <v>2024</v>
      </c>
      <c r="E169" s="5">
        <v>840393986</v>
      </c>
      <c r="F169" s="5">
        <v>246093980</v>
      </c>
      <c r="G169" s="5">
        <v>594300006</v>
      </c>
      <c r="H169" s="5">
        <v>254174590</v>
      </c>
      <c r="I169" s="5">
        <v>603740669</v>
      </c>
      <c r="J169" s="5">
        <v>1119368160</v>
      </c>
      <c r="K169" s="3">
        <f t="shared" si="10"/>
        <v>20.54938137079338</v>
      </c>
      <c r="L169" s="3">
        <f t="shared" si="11"/>
        <v>0.29283167668931892</v>
      </c>
      <c r="M169" s="3">
        <f>I169/I168</f>
        <v>1.3792333437586328</v>
      </c>
      <c r="N169" s="3">
        <f>(H169/E169)</f>
        <v>0.30244694064243338</v>
      </c>
      <c r="O169" s="3">
        <f>J169/G169</f>
        <v>1.8835068966834236</v>
      </c>
      <c r="P169" s="3">
        <f>(J169+F169)/E169</f>
        <v>1.6247880907610397</v>
      </c>
      <c r="Q169" s="3">
        <v>0.20169693733679284</v>
      </c>
      <c r="R169" s="3">
        <v>11</v>
      </c>
    </row>
    <row r="170" spans="1:18" x14ac:dyDescent="0.2">
      <c r="A170" s="5"/>
      <c r="B170" s="1" t="s">
        <v>174</v>
      </c>
      <c r="C170" s="5">
        <v>1397</v>
      </c>
      <c r="D170" s="5"/>
      <c r="E170" s="5"/>
      <c r="F170" s="5"/>
      <c r="G170" s="5"/>
      <c r="H170" s="5"/>
      <c r="I170" s="5">
        <v>1669252</v>
      </c>
      <c r="J170" s="5"/>
    </row>
    <row r="171" spans="1:18" x14ac:dyDescent="0.2">
      <c r="A171" s="5" t="s">
        <v>35</v>
      </c>
      <c r="B171" s="1" t="s">
        <v>174</v>
      </c>
      <c r="C171" s="5">
        <v>1398</v>
      </c>
      <c r="D171" s="5">
        <v>2020</v>
      </c>
      <c r="E171" s="5">
        <v>3236357</v>
      </c>
      <c r="F171" s="5">
        <v>2156849</v>
      </c>
      <c r="G171" s="5">
        <v>1079508</v>
      </c>
      <c r="H171" s="5">
        <v>7799</v>
      </c>
      <c r="I171" s="5">
        <v>1422198</v>
      </c>
      <c r="J171" s="5">
        <v>7434908</v>
      </c>
      <c r="K171" s="3">
        <f t="shared" si="10"/>
        <v>14.989958872459988</v>
      </c>
      <c r="L171" s="3">
        <f t="shared" si="11"/>
        <v>0.66644347332509979</v>
      </c>
      <c r="M171" s="3">
        <f>I171/I170</f>
        <v>0.85199718197132612</v>
      </c>
      <c r="N171" s="3">
        <f>(H171/E171)</f>
        <v>2.4098083122473819E-3</v>
      </c>
      <c r="O171" s="3">
        <f>J171/G171</f>
        <v>6.8873116271486641</v>
      </c>
      <c r="P171" s="3">
        <f>(J171+F171)/E171</f>
        <v>2.9637512178044636</v>
      </c>
      <c r="Q171" s="3">
        <v>0.10290476764427513</v>
      </c>
      <c r="R171" s="3">
        <v>21</v>
      </c>
    </row>
    <row r="172" spans="1:18" x14ac:dyDescent="0.2">
      <c r="A172" s="5" t="s">
        <v>35</v>
      </c>
      <c r="B172" s="1" t="s">
        <v>174</v>
      </c>
      <c r="C172" s="5">
        <v>1399</v>
      </c>
      <c r="D172" s="5">
        <v>2021</v>
      </c>
      <c r="E172" s="5">
        <v>4919119</v>
      </c>
      <c r="F172" s="5">
        <v>3809264</v>
      </c>
      <c r="G172" s="5">
        <v>1109855</v>
      </c>
      <c r="H172" s="5">
        <v>31299</v>
      </c>
      <c r="I172" s="5">
        <v>3773989</v>
      </c>
      <c r="J172" s="5">
        <v>17413812.959210001</v>
      </c>
      <c r="K172" s="3">
        <f t="shared" si="10"/>
        <v>15.408640007393782</v>
      </c>
      <c r="L172" s="3">
        <f t="shared" si="11"/>
        <v>0.77437931466996424</v>
      </c>
      <c r="M172" s="3">
        <f>I172/I171</f>
        <v>2.6536312102815502</v>
      </c>
      <c r="N172" s="3">
        <f>(H172/E172)</f>
        <v>6.3627247074120388E-3</v>
      </c>
      <c r="O172" s="3">
        <f>J172/G172</f>
        <v>15.690169399795469</v>
      </c>
      <c r="P172" s="3">
        <f>(J172+F172)/E172</f>
        <v>4.3144060875961738</v>
      </c>
      <c r="Q172" s="3">
        <v>6.7938692524241479E-2</v>
      </c>
      <c r="R172" s="3">
        <v>21</v>
      </c>
    </row>
    <row r="173" spans="1:18" x14ac:dyDescent="0.2">
      <c r="A173" s="5" t="s">
        <v>35</v>
      </c>
      <c r="B173" s="1" t="s">
        <v>174</v>
      </c>
      <c r="C173" s="5">
        <v>1400</v>
      </c>
      <c r="D173" s="5">
        <v>2022</v>
      </c>
      <c r="E173" s="5">
        <v>7890782</v>
      </c>
      <c r="F173" s="5">
        <v>6464278</v>
      </c>
      <c r="G173" s="5">
        <v>1426504</v>
      </c>
      <c r="H173" s="5">
        <v>320457</v>
      </c>
      <c r="I173" s="5">
        <v>6494846</v>
      </c>
      <c r="J173" s="5">
        <v>5484065.7542340001</v>
      </c>
      <c r="K173" s="3">
        <f t="shared" si="10"/>
        <v>15.881205800711722</v>
      </c>
      <c r="L173" s="3">
        <f t="shared" si="11"/>
        <v>0.81921893165975179</v>
      </c>
      <c r="M173" s="3">
        <f>I173/I172</f>
        <v>1.7209499020797359</v>
      </c>
      <c r="N173" s="3">
        <f>(H173/E173)</f>
        <v>4.0611564227727999E-2</v>
      </c>
      <c r="O173" s="3">
        <f>J173/G173</f>
        <v>3.8444096576203082</v>
      </c>
      <c r="P173" s="3">
        <f>(J173+F173)/E173</f>
        <v>1.5142154167019188</v>
      </c>
      <c r="Q173" s="3">
        <v>7.4222789480058504E-2</v>
      </c>
      <c r="R173" s="3">
        <v>21</v>
      </c>
    </row>
    <row r="174" spans="1:18" x14ac:dyDescent="0.2">
      <c r="A174" s="5" t="s">
        <v>35</v>
      </c>
      <c r="B174" s="1" t="s">
        <v>174</v>
      </c>
      <c r="C174" s="5">
        <v>1401</v>
      </c>
      <c r="D174" s="5">
        <v>2023</v>
      </c>
      <c r="E174" s="5">
        <v>10337923</v>
      </c>
      <c r="F174" s="5">
        <v>7712690</v>
      </c>
      <c r="G174" s="5">
        <v>2625233</v>
      </c>
      <c r="H174" s="5">
        <v>1246333</v>
      </c>
      <c r="I174" s="5">
        <v>14891703</v>
      </c>
      <c r="J174" s="5">
        <v>23250153.770580001</v>
      </c>
      <c r="K174" s="3">
        <f t="shared" si="10"/>
        <v>16.151329536461205</v>
      </c>
      <c r="L174" s="3">
        <f t="shared" si="11"/>
        <v>0.7460579847615425</v>
      </c>
      <c r="M174" s="3">
        <f>I174/I173</f>
        <v>2.2928492838783243</v>
      </c>
      <c r="N174" s="3">
        <f>(H174/E174)</f>
        <v>0.12055932318319647</v>
      </c>
      <c r="O174" s="3">
        <f>J174/G174</f>
        <v>8.8564153241178971</v>
      </c>
      <c r="P174" s="3">
        <f>(J174+F174)/E174</f>
        <v>2.9950739399567978</v>
      </c>
      <c r="Q174" s="3">
        <v>0.10043760828921867</v>
      </c>
      <c r="R174" s="3">
        <v>21</v>
      </c>
    </row>
    <row r="175" spans="1:18" x14ac:dyDescent="0.2">
      <c r="A175" s="5" t="s">
        <v>35</v>
      </c>
      <c r="B175" s="1" t="s">
        <v>174</v>
      </c>
      <c r="C175" s="5">
        <v>1402</v>
      </c>
      <c r="D175" s="5">
        <v>2024</v>
      </c>
      <c r="E175" s="5">
        <v>11362375</v>
      </c>
      <c r="F175" s="5">
        <v>7968340</v>
      </c>
      <c r="G175" s="5">
        <v>3394035</v>
      </c>
      <c r="H175" s="5">
        <v>1303096</v>
      </c>
      <c r="I175" s="5">
        <v>17647377</v>
      </c>
      <c r="J175" s="5">
        <v>19158148.349879999</v>
      </c>
      <c r="K175" s="3">
        <f t="shared" si="10"/>
        <v>16.245818016307251</v>
      </c>
      <c r="L175" s="3">
        <f t="shared" si="11"/>
        <v>0.70129176338573584</v>
      </c>
      <c r="M175" s="3">
        <f>I175/I174</f>
        <v>1.1850476067109317</v>
      </c>
      <c r="N175" s="3">
        <f>(H175/E175)</f>
        <v>0.11468517805476408</v>
      </c>
      <c r="O175" s="3">
        <f>J175/G175</f>
        <v>5.6446525595287023</v>
      </c>
      <c r="P175" s="3">
        <f>(J175+F175)/E175</f>
        <v>2.3873959757427472</v>
      </c>
      <c r="Q175" s="3">
        <v>7.6383889720472026E-2</v>
      </c>
      <c r="R175" s="3">
        <v>21</v>
      </c>
    </row>
    <row r="176" spans="1:18" x14ac:dyDescent="0.2">
      <c r="A176" s="5"/>
      <c r="B176" s="1" t="s">
        <v>175</v>
      </c>
      <c r="C176" s="5">
        <v>1397</v>
      </c>
      <c r="D176" s="5"/>
      <c r="E176" s="5"/>
      <c r="F176" s="5"/>
      <c r="G176" s="5"/>
      <c r="H176" s="5"/>
      <c r="I176" s="5">
        <v>1107076</v>
      </c>
      <c r="J176" s="5"/>
    </row>
    <row r="177" spans="1:18" x14ac:dyDescent="0.2">
      <c r="A177" s="5" t="s">
        <v>36</v>
      </c>
      <c r="B177" s="1" t="s">
        <v>175</v>
      </c>
      <c r="C177" s="5">
        <v>1398</v>
      </c>
      <c r="D177" s="5">
        <v>2020</v>
      </c>
      <c r="E177" s="5">
        <v>2190451</v>
      </c>
      <c r="F177" s="5">
        <v>2339905</v>
      </c>
      <c r="G177" s="5">
        <v>2497494</v>
      </c>
      <c r="H177" s="5">
        <v>1681705</v>
      </c>
      <c r="I177" s="5">
        <v>2092002</v>
      </c>
      <c r="J177" s="5">
        <v>22169000</v>
      </c>
      <c r="K177" s="3">
        <f t="shared" si="10"/>
        <v>14.59961801666382</v>
      </c>
      <c r="L177" s="3">
        <f t="shared" si="11"/>
        <v>1.0682297846425235</v>
      </c>
      <c r="M177" s="3">
        <f>I177/I176</f>
        <v>1.8896643048896371</v>
      </c>
      <c r="N177" s="3">
        <f>(H177/E177)</f>
        <v>0.7677437203571319</v>
      </c>
      <c r="O177" s="3">
        <f>J177/G177</f>
        <v>8.8764978013961198</v>
      </c>
      <c r="P177" s="3">
        <f>(J177+F177)/E177</f>
        <v>11.188976608013601</v>
      </c>
      <c r="Q177" s="3">
        <v>9.1818160967951104E-2</v>
      </c>
      <c r="R177" s="3">
        <v>16</v>
      </c>
    </row>
    <row r="178" spans="1:18" x14ac:dyDescent="0.2">
      <c r="A178" s="5" t="s">
        <v>36</v>
      </c>
      <c r="B178" s="1" t="s">
        <v>175</v>
      </c>
      <c r="C178" s="5">
        <v>1399</v>
      </c>
      <c r="D178" s="5">
        <v>2021</v>
      </c>
      <c r="E178" s="5">
        <v>10341467</v>
      </c>
      <c r="F178" s="5">
        <v>4696611</v>
      </c>
      <c r="G178" s="5">
        <v>5644856</v>
      </c>
      <c r="H178" s="5">
        <v>3902840</v>
      </c>
      <c r="I178" s="5">
        <v>3930590</v>
      </c>
      <c r="J178" s="5">
        <v>64755000</v>
      </c>
      <c r="K178" s="3">
        <f t="shared" si="10"/>
        <v>16.151672293189979</v>
      </c>
      <c r="L178" s="3">
        <f t="shared" si="11"/>
        <v>0.45415326471573136</v>
      </c>
      <c r="M178" s="3">
        <f>I178/I177</f>
        <v>1.878865316572355</v>
      </c>
      <c r="N178" s="3">
        <f>(H178/E178)</f>
        <v>0.37739713330806934</v>
      </c>
      <c r="O178" s="3">
        <f>J178/G178</f>
        <v>11.471506093335242</v>
      </c>
      <c r="P178" s="3">
        <f>(J178+F178)/E178</f>
        <v>6.7158374145563684</v>
      </c>
      <c r="Q178" s="3">
        <v>9.6292845584269107E-2</v>
      </c>
      <c r="R178" s="3">
        <v>18</v>
      </c>
    </row>
    <row r="179" spans="1:18" x14ac:dyDescent="0.2">
      <c r="A179" s="5" t="s">
        <v>36</v>
      </c>
      <c r="B179" s="1" t="s">
        <v>175</v>
      </c>
      <c r="C179" s="5">
        <v>1400</v>
      </c>
      <c r="D179" s="5">
        <v>2022</v>
      </c>
      <c r="E179" s="5">
        <v>12707048</v>
      </c>
      <c r="F179" s="5">
        <v>4417250</v>
      </c>
      <c r="G179" s="5">
        <v>8289798</v>
      </c>
      <c r="H179" s="5">
        <v>4415512</v>
      </c>
      <c r="I179" s="5">
        <v>6084927</v>
      </c>
      <c r="J179" s="5">
        <v>45010000</v>
      </c>
      <c r="K179" s="3">
        <f t="shared" si="10"/>
        <v>16.357667358125038</v>
      </c>
      <c r="L179" s="3">
        <f t="shared" si="11"/>
        <v>0.34762204408136332</v>
      </c>
      <c r="M179" s="3">
        <f>I179/I178</f>
        <v>1.5480950696969158</v>
      </c>
      <c r="N179" s="3">
        <f>(H179/E179)</f>
        <v>0.34748526959211928</v>
      </c>
      <c r="O179" s="3">
        <f>J179/G179</f>
        <v>5.4295653524971295</v>
      </c>
      <c r="P179" s="3">
        <f>(J179+F179)/E179</f>
        <v>3.8897507902700927</v>
      </c>
      <c r="Q179" s="3">
        <v>0.15550849183399176</v>
      </c>
      <c r="R179" s="3">
        <v>21</v>
      </c>
    </row>
    <row r="180" spans="1:18" x14ac:dyDescent="0.2">
      <c r="A180" s="5" t="s">
        <v>36</v>
      </c>
      <c r="B180" s="1" t="s">
        <v>175</v>
      </c>
      <c r="C180" s="5">
        <v>1401</v>
      </c>
      <c r="D180" s="5">
        <v>2023</v>
      </c>
      <c r="E180" s="5">
        <v>16952585</v>
      </c>
      <c r="F180" s="5">
        <v>6422463</v>
      </c>
      <c r="G180" s="5">
        <v>10530122</v>
      </c>
      <c r="H180" s="5">
        <v>6414276</v>
      </c>
      <c r="I180" s="5">
        <v>8318553</v>
      </c>
      <c r="J180" s="5">
        <v>57960000</v>
      </c>
      <c r="K180" s="3">
        <f t="shared" si="10"/>
        <v>16.645930887537297</v>
      </c>
      <c r="L180" s="3">
        <f t="shared" si="11"/>
        <v>0.37884859447688951</v>
      </c>
      <c r="M180" s="3">
        <f>I180/I179</f>
        <v>1.3670752336059249</v>
      </c>
      <c r="N180" s="3">
        <f>(H180/E180)</f>
        <v>0.37836565927851123</v>
      </c>
      <c r="O180" s="3">
        <f>J180/G180</f>
        <v>5.5042097328027157</v>
      </c>
      <c r="P180" s="3">
        <f>(J180+F180)/E180</f>
        <v>3.7977962063012809</v>
      </c>
      <c r="Q180" s="3">
        <v>0.1002251280724025</v>
      </c>
      <c r="R180" s="3">
        <v>21</v>
      </c>
    </row>
    <row r="181" spans="1:18" x14ac:dyDescent="0.2">
      <c r="A181" s="5" t="s">
        <v>36</v>
      </c>
      <c r="B181" s="1" t="s">
        <v>175</v>
      </c>
      <c r="C181" s="5">
        <v>1402</v>
      </c>
      <c r="D181" s="5">
        <v>2024</v>
      </c>
      <c r="E181" s="5">
        <v>18295528</v>
      </c>
      <c r="F181" s="5">
        <v>7309996</v>
      </c>
      <c r="G181" s="5">
        <v>10985532</v>
      </c>
      <c r="H181" s="5">
        <v>6580410</v>
      </c>
      <c r="I181" s="5">
        <v>13108774</v>
      </c>
      <c r="J181" s="5">
        <v>55930000</v>
      </c>
      <c r="K181" s="3">
        <f t="shared" si="10"/>
        <v>16.722167216363349</v>
      </c>
      <c r="L181" s="3">
        <f t="shared" si="11"/>
        <v>0.39955097223758723</v>
      </c>
      <c r="M181" s="3">
        <f>I181/I180</f>
        <v>1.5758478668104898</v>
      </c>
      <c r="N181" s="3">
        <f>(H181/E181)</f>
        <v>0.35967313979678533</v>
      </c>
      <c r="O181" s="3">
        <f>J181/G181</f>
        <v>5.0912418260672307</v>
      </c>
      <c r="P181" s="3">
        <f>(J181+F181)/E181</f>
        <v>3.456582176802987</v>
      </c>
      <c r="Q181" s="3">
        <v>0.10124747583464026</v>
      </c>
      <c r="R181" s="3">
        <v>17</v>
      </c>
    </row>
    <row r="182" spans="1:18" x14ac:dyDescent="0.2">
      <c r="A182" s="5"/>
      <c r="B182" s="1" t="s">
        <v>176</v>
      </c>
      <c r="C182" s="5">
        <v>1397</v>
      </c>
      <c r="D182" s="5"/>
      <c r="E182" s="5"/>
      <c r="F182" s="5"/>
      <c r="G182" s="5"/>
      <c r="H182" s="5"/>
      <c r="I182" s="5">
        <v>242193</v>
      </c>
      <c r="J182" s="5"/>
    </row>
    <row r="183" spans="1:18" x14ac:dyDescent="0.2">
      <c r="A183" s="5" t="s">
        <v>37</v>
      </c>
      <c r="B183" s="1" t="s">
        <v>176</v>
      </c>
      <c r="C183" s="5">
        <v>1398</v>
      </c>
      <c r="D183" s="5">
        <v>2020</v>
      </c>
      <c r="E183" s="5">
        <v>676374</v>
      </c>
      <c r="F183" s="5">
        <v>430196</v>
      </c>
      <c r="G183" s="5">
        <v>246178</v>
      </c>
      <c r="H183" s="5">
        <v>96579</v>
      </c>
      <c r="I183" s="5">
        <v>398903</v>
      </c>
      <c r="J183" s="5">
        <v>4180015.355</v>
      </c>
      <c r="K183" s="3">
        <f t="shared" ref="K183:K211" si="12">LN(E183)</f>
        <v>13.424501456474159</v>
      </c>
      <c r="L183" s="3">
        <f t="shared" ref="L183:L211" si="13">F183/E183</f>
        <v>0.6360327274555202</v>
      </c>
      <c r="M183" s="3">
        <f>I183/I182</f>
        <v>1.6470459509564686</v>
      </c>
      <c r="N183" s="3">
        <f>(H183/E183)</f>
        <v>0.14278934435682034</v>
      </c>
      <c r="O183" s="3">
        <f>J183/G183</f>
        <v>16.979646251899034</v>
      </c>
      <c r="P183" s="3">
        <f>(J183+F183)/E183</f>
        <v>6.8160682625293116</v>
      </c>
      <c r="Q183" s="3">
        <v>0.13844279853828598</v>
      </c>
      <c r="R183" s="3">
        <v>7</v>
      </c>
    </row>
    <row r="184" spans="1:18" x14ac:dyDescent="0.2">
      <c r="A184" s="5" t="s">
        <v>37</v>
      </c>
      <c r="B184" s="1" t="s">
        <v>176</v>
      </c>
      <c r="C184" s="5">
        <v>1399</v>
      </c>
      <c r="D184" s="5">
        <v>2021</v>
      </c>
      <c r="E184" s="5">
        <v>1449684</v>
      </c>
      <c r="F184" s="5">
        <v>549805</v>
      </c>
      <c r="G184" s="5">
        <v>899879</v>
      </c>
      <c r="H184" s="5">
        <v>607641</v>
      </c>
      <c r="I184" s="5">
        <v>962282</v>
      </c>
      <c r="J184" s="5">
        <v>9430000</v>
      </c>
      <c r="K184" s="3">
        <f t="shared" si="12"/>
        <v>14.186856159611855</v>
      </c>
      <c r="L184" s="3">
        <f t="shared" si="13"/>
        <v>0.37925851426931662</v>
      </c>
      <c r="M184" s="3">
        <f>I184/I183</f>
        <v>2.4123207897659329</v>
      </c>
      <c r="N184" s="3">
        <f>(H184/E184)</f>
        <v>0.41915410530846725</v>
      </c>
      <c r="O184" s="3">
        <f>J184/G184</f>
        <v>10.479186646204656</v>
      </c>
      <c r="P184" s="3">
        <f>(J184+F184)/E184</f>
        <v>6.8841244022835317</v>
      </c>
      <c r="Q184" s="3">
        <v>0.12133903283331585</v>
      </c>
      <c r="R184" s="3">
        <v>7</v>
      </c>
    </row>
    <row r="185" spans="1:18" x14ac:dyDescent="0.2">
      <c r="A185" s="5" t="s">
        <v>37</v>
      </c>
      <c r="B185" s="1" t="s">
        <v>176</v>
      </c>
      <c r="C185" s="5">
        <v>1400</v>
      </c>
      <c r="D185" s="5">
        <v>2022</v>
      </c>
      <c r="E185" s="5">
        <v>1283968</v>
      </c>
      <c r="F185" s="5">
        <v>522106</v>
      </c>
      <c r="G185" s="5">
        <v>761862</v>
      </c>
      <c r="H185" s="5">
        <v>41983</v>
      </c>
      <c r="I185" s="5">
        <v>809845</v>
      </c>
      <c r="J185" s="5">
        <v>6156000</v>
      </c>
      <c r="K185" s="3">
        <f t="shared" si="12"/>
        <v>14.065465840803101</v>
      </c>
      <c r="L185" s="3">
        <f t="shared" si="13"/>
        <v>0.40663474479114742</v>
      </c>
      <c r="M185" s="3">
        <f>I185/I184</f>
        <v>0.84158801681835471</v>
      </c>
      <c r="N185" s="3">
        <f>(H185/E185)</f>
        <v>3.2697855398265377E-2</v>
      </c>
      <c r="O185" s="3">
        <f>J185/G185</f>
        <v>8.0802035014215168</v>
      </c>
      <c r="P185" s="3">
        <f>(J185+F185)/E185</f>
        <v>5.2011467575515899</v>
      </c>
      <c r="Q185" s="3">
        <v>7.4928239136890035E-2</v>
      </c>
      <c r="R185" s="3">
        <v>7</v>
      </c>
    </row>
    <row r="186" spans="1:18" x14ac:dyDescent="0.2">
      <c r="A186" s="5" t="s">
        <v>37</v>
      </c>
      <c r="B186" s="1" t="s">
        <v>176</v>
      </c>
      <c r="C186" s="5">
        <v>1401</v>
      </c>
      <c r="D186" s="5">
        <v>2023</v>
      </c>
      <c r="E186" s="5">
        <v>1435904</v>
      </c>
      <c r="F186" s="5">
        <v>660438</v>
      </c>
      <c r="G186" s="5">
        <v>775466</v>
      </c>
      <c r="H186" s="5">
        <v>88619</v>
      </c>
      <c r="I186" s="5">
        <v>631676</v>
      </c>
      <c r="J186" s="5">
        <v>5802000</v>
      </c>
      <c r="K186" s="3">
        <f t="shared" si="12"/>
        <v>14.1773051739879</v>
      </c>
      <c r="L186" s="3">
        <f t="shared" si="13"/>
        <v>0.45994579024781601</v>
      </c>
      <c r="M186" s="3">
        <f>I186/I185</f>
        <v>0.77999617210700811</v>
      </c>
      <c r="N186" s="3">
        <f>(H186/E186)</f>
        <v>6.1716521438759137E-2</v>
      </c>
      <c r="O186" s="3">
        <f>J186/G186</f>
        <v>7.4819527870983382</v>
      </c>
      <c r="P186" s="3">
        <f>(J186+F186)/E186</f>
        <v>4.5006058900873596</v>
      </c>
      <c r="Q186" s="3">
        <v>4.1579974812527669E-2</v>
      </c>
      <c r="R186" s="3">
        <v>7</v>
      </c>
    </row>
    <row r="187" spans="1:18" x14ac:dyDescent="0.2">
      <c r="A187" s="5" t="s">
        <v>37</v>
      </c>
      <c r="B187" s="1" t="s">
        <v>176</v>
      </c>
      <c r="C187" s="5">
        <v>1402</v>
      </c>
      <c r="D187" s="5">
        <v>2024</v>
      </c>
      <c r="E187" s="5">
        <v>1515045</v>
      </c>
      <c r="F187" s="5">
        <v>537983</v>
      </c>
      <c r="G187" s="5">
        <v>977062</v>
      </c>
      <c r="H187" s="5">
        <v>146470</v>
      </c>
      <c r="I187" s="5">
        <v>704077</v>
      </c>
      <c r="J187" s="5">
        <v>6822000</v>
      </c>
      <c r="K187" s="3">
        <f t="shared" si="12"/>
        <v>14.230955699454778</v>
      </c>
      <c r="L187" s="3">
        <f t="shared" si="13"/>
        <v>0.35509374309013925</v>
      </c>
      <c r="M187" s="3">
        <f>I187/I186</f>
        <v>1.1146173038076481</v>
      </c>
      <c r="N187" s="3">
        <f>(H187/E187)</f>
        <v>9.6676996392846423E-2</v>
      </c>
      <c r="O187" s="3">
        <f>J187/G187</f>
        <v>6.9821567106283942</v>
      </c>
      <c r="P187" s="3">
        <f>(J187+F187)/E187</f>
        <v>4.8579302924995629</v>
      </c>
      <c r="Q187" s="3">
        <v>0.104837647205486</v>
      </c>
      <c r="R187" s="3">
        <v>7</v>
      </c>
    </row>
    <row r="188" spans="1:18" x14ac:dyDescent="0.2">
      <c r="A188" s="5"/>
      <c r="B188" s="1" t="s">
        <v>177</v>
      </c>
      <c r="C188" s="5">
        <v>1397</v>
      </c>
      <c r="D188" s="5"/>
      <c r="E188" s="5"/>
      <c r="F188" s="5"/>
      <c r="G188" s="5"/>
      <c r="H188" s="5"/>
      <c r="I188" s="5">
        <v>2518880</v>
      </c>
      <c r="J188" s="5"/>
    </row>
    <row r="189" spans="1:18" x14ac:dyDescent="0.2">
      <c r="A189" s="5" t="s">
        <v>38</v>
      </c>
      <c r="B189" s="1" t="s">
        <v>177</v>
      </c>
      <c r="C189" s="5">
        <v>1398</v>
      </c>
      <c r="D189" s="5">
        <v>2020</v>
      </c>
      <c r="E189" s="5">
        <v>3157887</v>
      </c>
      <c r="F189" s="5">
        <v>2730479</v>
      </c>
      <c r="G189" s="5">
        <v>1844562</v>
      </c>
      <c r="H189" s="5">
        <v>1334770</v>
      </c>
      <c r="I189" s="5">
        <v>4244694</v>
      </c>
      <c r="J189" s="5">
        <v>24165416</v>
      </c>
      <c r="K189" s="3">
        <f t="shared" si="12"/>
        <v>14.965413691016932</v>
      </c>
      <c r="L189" s="3">
        <f t="shared" si="13"/>
        <v>0.86465380173514761</v>
      </c>
      <c r="M189" s="3">
        <f>I189/I188</f>
        <v>1.6851513371022042</v>
      </c>
      <c r="N189" s="3">
        <f>(H189/E189)</f>
        <v>0.42267820222826213</v>
      </c>
      <c r="O189" s="3">
        <f>J189/G189</f>
        <v>13.100896581410655</v>
      </c>
      <c r="P189" s="3">
        <f>(J189+F189)/E189</f>
        <v>8.5170542834496619</v>
      </c>
      <c r="Q189" s="3">
        <v>0.10771161408411926</v>
      </c>
      <c r="R189" s="3">
        <v>10</v>
      </c>
    </row>
    <row r="190" spans="1:18" x14ac:dyDescent="0.2">
      <c r="A190" s="5" t="s">
        <v>38</v>
      </c>
      <c r="B190" s="1" t="s">
        <v>177</v>
      </c>
      <c r="C190" s="5">
        <v>1399</v>
      </c>
      <c r="D190" s="5">
        <v>2021</v>
      </c>
      <c r="E190" s="5">
        <v>8622833</v>
      </c>
      <c r="F190" s="5">
        <v>5650662</v>
      </c>
      <c r="G190" s="5">
        <v>2972171</v>
      </c>
      <c r="H190" s="5">
        <v>2252153</v>
      </c>
      <c r="I190" s="5">
        <v>6562955</v>
      </c>
      <c r="J190" s="5">
        <v>23688000</v>
      </c>
      <c r="K190" s="3">
        <f t="shared" si="12"/>
        <v>15.969924242937227</v>
      </c>
      <c r="L190" s="3">
        <f t="shared" si="13"/>
        <v>0.65531386262496327</v>
      </c>
      <c r="M190" s="3">
        <f>I190/I189</f>
        <v>1.5461550349683628</v>
      </c>
      <c r="N190" s="3">
        <f>(H190/E190)</f>
        <v>0.26118481014302375</v>
      </c>
      <c r="O190" s="3">
        <f>J190/G190</f>
        <v>7.9699317434965886</v>
      </c>
      <c r="P190" s="3">
        <f>(J190+F190)/E190</f>
        <v>3.4024388504334944</v>
      </c>
      <c r="Q190" s="3">
        <v>4.6911333256352871E-3</v>
      </c>
      <c r="R190" s="3">
        <v>14</v>
      </c>
    </row>
    <row r="191" spans="1:18" x14ac:dyDescent="0.2">
      <c r="A191" s="5" t="s">
        <v>38</v>
      </c>
      <c r="B191" s="1" t="s">
        <v>177</v>
      </c>
      <c r="C191" s="5">
        <v>1400</v>
      </c>
      <c r="D191" s="5">
        <v>2022</v>
      </c>
      <c r="E191" s="5">
        <v>13173411</v>
      </c>
      <c r="F191" s="5">
        <v>8673077</v>
      </c>
      <c r="G191" s="5">
        <v>4500334</v>
      </c>
      <c r="H191" s="5">
        <v>3349215</v>
      </c>
      <c r="I191" s="5">
        <v>10749369</v>
      </c>
      <c r="J191" s="5">
        <v>19512000</v>
      </c>
      <c r="K191" s="3">
        <f t="shared" si="12"/>
        <v>16.39371103790744</v>
      </c>
      <c r="L191" s="3">
        <f t="shared" si="13"/>
        <v>0.65837746958627497</v>
      </c>
      <c r="M191" s="3">
        <f>I191/I190</f>
        <v>1.637885525651174</v>
      </c>
      <c r="N191" s="3">
        <f>(H191/E191)</f>
        <v>0.25424053041387684</v>
      </c>
      <c r="O191" s="3">
        <f>J191/G191</f>
        <v>4.335678196329428</v>
      </c>
      <c r="P191" s="3">
        <f>(J191+F191)/E191</f>
        <v>2.1395428260759495</v>
      </c>
      <c r="Q191" s="3">
        <v>7.1628266729967735E-3</v>
      </c>
      <c r="R191" s="3">
        <v>14</v>
      </c>
    </row>
    <row r="192" spans="1:18" x14ac:dyDescent="0.2">
      <c r="A192" s="5" t="s">
        <v>38</v>
      </c>
      <c r="B192" s="1" t="s">
        <v>177</v>
      </c>
      <c r="C192" s="5">
        <v>1401</v>
      </c>
      <c r="D192" s="5">
        <v>2023</v>
      </c>
      <c r="E192" s="5">
        <v>19024425</v>
      </c>
      <c r="F192" s="5">
        <v>12067063</v>
      </c>
      <c r="G192" s="5">
        <v>6957362</v>
      </c>
      <c r="H192" s="5">
        <v>4717028</v>
      </c>
      <c r="I192" s="5">
        <v>15030857</v>
      </c>
      <c r="J192" s="5">
        <v>33120000</v>
      </c>
      <c r="K192" s="3">
        <f t="shared" si="12"/>
        <v>16.761234237865011</v>
      </c>
      <c r="L192" s="3">
        <f t="shared" si="13"/>
        <v>0.63429317837464205</v>
      </c>
      <c r="M192" s="3">
        <f>I192/I191</f>
        <v>1.3983013328503282</v>
      </c>
      <c r="N192" s="3">
        <f>(H192/E192)</f>
        <v>0.24794589061167421</v>
      </c>
      <c r="O192" s="3">
        <f>J192/G192</f>
        <v>4.7604250001652924</v>
      </c>
      <c r="P192" s="3">
        <f>(J192+F192)/E192</f>
        <v>2.375213074770985</v>
      </c>
      <c r="Q192" s="3">
        <v>0.32111331414426841</v>
      </c>
      <c r="R192" s="3">
        <v>16</v>
      </c>
    </row>
    <row r="193" spans="1:18" x14ac:dyDescent="0.2">
      <c r="A193" s="5" t="s">
        <v>38</v>
      </c>
      <c r="B193" s="1" t="s">
        <v>177</v>
      </c>
      <c r="C193" s="5">
        <v>1402</v>
      </c>
      <c r="D193" s="5">
        <v>2024</v>
      </c>
      <c r="E193" s="5">
        <v>21318175</v>
      </c>
      <c r="F193" s="5">
        <v>17005896</v>
      </c>
      <c r="G193" s="5">
        <v>4312279</v>
      </c>
      <c r="H193" s="5">
        <v>1853284</v>
      </c>
      <c r="I193" s="5">
        <v>14134665</v>
      </c>
      <c r="J193" s="5">
        <v>22135932</v>
      </c>
      <c r="K193" s="3">
        <f t="shared" si="12"/>
        <v>16.875070553222763</v>
      </c>
      <c r="L193" s="3">
        <f t="shared" si="13"/>
        <v>0.79771819116786502</v>
      </c>
      <c r="M193" s="3">
        <f>I193/I192</f>
        <v>0.94037652011458828</v>
      </c>
      <c r="N193" s="3">
        <f>(H193/E193)</f>
        <v>8.6934458507822554E-2</v>
      </c>
      <c r="O193" s="3">
        <f>J193/G193</f>
        <v>5.1332327987126991</v>
      </c>
      <c r="P193" s="3">
        <f>(J193+F193)/E193</f>
        <v>1.8360778068479127</v>
      </c>
      <c r="Q193" s="3">
        <v>0.25346845858241163</v>
      </c>
      <c r="R193" s="3">
        <v>8</v>
      </c>
    </row>
    <row r="194" spans="1:18" x14ac:dyDescent="0.2">
      <c r="A194" s="5"/>
      <c r="B194" s="1" t="s">
        <v>178</v>
      </c>
      <c r="C194" s="5">
        <v>1397</v>
      </c>
      <c r="D194" s="5"/>
      <c r="E194" s="5"/>
      <c r="F194" s="5"/>
      <c r="G194" s="5"/>
      <c r="H194" s="5"/>
      <c r="I194" s="5">
        <v>2238410</v>
      </c>
      <c r="J194" s="5"/>
    </row>
    <row r="195" spans="1:18" x14ac:dyDescent="0.2">
      <c r="A195" s="5" t="s">
        <v>39</v>
      </c>
      <c r="B195" s="1" t="s">
        <v>178</v>
      </c>
      <c r="C195" s="5">
        <v>1398</v>
      </c>
      <c r="D195" s="5">
        <v>2020</v>
      </c>
      <c r="E195" s="5">
        <v>5035678</v>
      </c>
      <c r="F195" s="5">
        <v>2816813</v>
      </c>
      <c r="G195" s="5">
        <v>2218865</v>
      </c>
      <c r="H195" s="5">
        <v>910534</v>
      </c>
      <c r="I195" s="5">
        <v>2636849</v>
      </c>
      <c r="J195" s="5">
        <v>15321750</v>
      </c>
      <c r="K195" s="3">
        <f t="shared" si="12"/>
        <v>15.432058732467519</v>
      </c>
      <c r="L195" s="3">
        <f t="shared" si="13"/>
        <v>0.55937115121340164</v>
      </c>
      <c r="M195" s="3">
        <f>I195/I194</f>
        <v>1.1780009024262759</v>
      </c>
      <c r="N195" s="3">
        <f>(H195/E195)</f>
        <v>0.1808165653165274</v>
      </c>
      <c r="O195" s="3">
        <f>J195/G195</f>
        <v>6.9052195604509512</v>
      </c>
      <c r="P195" s="3">
        <f>(J195+F195)/E195</f>
        <v>3.6020100967536051</v>
      </c>
      <c r="Q195" s="3">
        <v>0.192834564788253</v>
      </c>
      <c r="R195" s="3">
        <v>12</v>
      </c>
    </row>
    <row r="196" spans="1:18" x14ac:dyDescent="0.2">
      <c r="A196" s="5" t="s">
        <v>39</v>
      </c>
      <c r="B196" s="1" t="s">
        <v>178</v>
      </c>
      <c r="C196" s="5">
        <v>1399</v>
      </c>
      <c r="D196" s="5">
        <v>2021</v>
      </c>
      <c r="E196" s="5">
        <v>5827429</v>
      </c>
      <c r="F196" s="5">
        <v>3161281</v>
      </c>
      <c r="G196" s="5">
        <v>266618</v>
      </c>
      <c r="H196" s="5">
        <v>1151037</v>
      </c>
      <c r="I196" s="5">
        <v>3203956</v>
      </c>
      <c r="J196" s="5">
        <v>28050000</v>
      </c>
      <c r="K196" s="3">
        <f t="shared" si="12"/>
        <v>15.578086466205646</v>
      </c>
      <c r="L196" s="3">
        <f t="shared" si="13"/>
        <v>0.54248297147850277</v>
      </c>
      <c r="M196" s="3">
        <f>I196/I195</f>
        <v>1.2150699566035066</v>
      </c>
      <c r="N196" s="3">
        <f>(H196/E196)</f>
        <v>0.1975205532319656</v>
      </c>
      <c r="O196" s="3">
        <f>J196/G196</f>
        <v>105.20670022279066</v>
      </c>
      <c r="P196" s="3">
        <f>(J196+F196)/E196</f>
        <v>5.3559264299916824</v>
      </c>
      <c r="Q196" s="3">
        <v>0.1787034094406881</v>
      </c>
      <c r="R196" s="3">
        <v>14</v>
      </c>
    </row>
    <row r="197" spans="1:18" x14ac:dyDescent="0.2">
      <c r="A197" s="5" t="s">
        <v>39</v>
      </c>
      <c r="B197" s="1" t="s">
        <v>178</v>
      </c>
      <c r="C197" s="5">
        <v>1400</v>
      </c>
      <c r="D197" s="5">
        <v>2022</v>
      </c>
      <c r="E197" s="5">
        <v>7956524</v>
      </c>
      <c r="F197" s="5">
        <v>3761045</v>
      </c>
      <c r="G197" s="5">
        <v>4195479</v>
      </c>
      <c r="H197" s="5">
        <v>2335585</v>
      </c>
      <c r="I197" s="5">
        <v>5455011</v>
      </c>
      <c r="J197" s="5">
        <v>19552500</v>
      </c>
      <c r="K197" s="3">
        <f t="shared" si="12"/>
        <v>15.88950277902951</v>
      </c>
      <c r="L197" s="3">
        <f t="shared" si="13"/>
        <v>0.47269951048975656</v>
      </c>
      <c r="M197" s="3">
        <f>I197/I196</f>
        <v>1.7025861154148185</v>
      </c>
      <c r="N197" s="3">
        <f>(H197/E197)</f>
        <v>0.29354338653411965</v>
      </c>
      <c r="O197" s="3">
        <f>J197/G197</f>
        <v>4.6603737022637937</v>
      </c>
      <c r="P197" s="3">
        <f>(J197+F197)/E197</f>
        <v>2.9301168449941204</v>
      </c>
      <c r="Q197" s="3">
        <v>0.14314218061245892</v>
      </c>
      <c r="R197" s="3">
        <v>14</v>
      </c>
    </row>
    <row r="198" spans="1:18" x14ac:dyDescent="0.2">
      <c r="A198" s="5" t="s">
        <v>39</v>
      </c>
      <c r="B198" s="1" t="s">
        <v>178</v>
      </c>
      <c r="C198" s="5">
        <v>1401</v>
      </c>
      <c r="D198" s="5">
        <v>2023</v>
      </c>
      <c r="E198" s="5">
        <v>11994481</v>
      </c>
      <c r="F198" s="5">
        <v>5978226</v>
      </c>
      <c r="G198" s="5">
        <v>6016255</v>
      </c>
      <c r="H198" s="5">
        <v>3626558</v>
      </c>
      <c r="I198" s="5">
        <v>7404884</v>
      </c>
      <c r="J198" s="5">
        <v>36570000</v>
      </c>
      <c r="K198" s="3">
        <f t="shared" si="12"/>
        <v>16.2999571852915</v>
      </c>
      <c r="L198" s="3">
        <f t="shared" si="13"/>
        <v>0.49841472924089003</v>
      </c>
      <c r="M198" s="3">
        <f>I198/I197</f>
        <v>1.3574462086327599</v>
      </c>
      <c r="N198" s="3">
        <f>(H198/E198)</f>
        <v>0.30235222349345503</v>
      </c>
      <c r="O198" s="3">
        <f>J198/G198</f>
        <v>6.0785322430648305</v>
      </c>
      <c r="P198" s="3">
        <f>(J198+F198)/E198</f>
        <v>3.547316970196543</v>
      </c>
      <c r="Q198" s="3">
        <v>8.028315736711393E-2</v>
      </c>
      <c r="R198" s="3">
        <v>15</v>
      </c>
    </row>
    <row r="199" spans="1:18" x14ac:dyDescent="0.2">
      <c r="A199" s="5" t="s">
        <v>39</v>
      </c>
      <c r="B199" s="1" t="s">
        <v>178</v>
      </c>
      <c r="C199" s="5">
        <v>1402</v>
      </c>
      <c r="D199" s="5">
        <v>2024</v>
      </c>
      <c r="E199" s="5">
        <v>14800561</v>
      </c>
      <c r="F199" s="5">
        <v>9979740</v>
      </c>
      <c r="G199" s="5">
        <v>4820821</v>
      </c>
      <c r="H199" s="5">
        <v>1384566</v>
      </c>
      <c r="I199" s="5">
        <v>7099327</v>
      </c>
      <c r="J199" s="5">
        <v>28897500</v>
      </c>
      <c r="K199" s="3">
        <f t="shared" si="12"/>
        <v>16.510175643421356</v>
      </c>
      <c r="L199" s="3">
        <f t="shared" si="13"/>
        <v>0.67428119785459484</v>
      </c>
      <c r="M199" s="3">
        <f>I199/I198</f>
        <v>0.95873574791988636</v>
      </c>
      <c r="N199" s="3">
        <f>(H199/E199)</f>
        <v>9.3548210773902421E-2</v>
      </c>
      <c r="O199" s="3">
        <f>J199/G199</f>
        <v>5.9943109275370317</v>
      </c>
      <c r="P199" s="3">
        <f>(J199+F199)/E199</f>
        <v>2.6267409728590692</v>
      </c>
      <c r="Q199" s="3">
        <v>9.7325116545100537E-2</v>
      </c>
      <c r="R199" s="3">
        <v>15</v>
      </c>
    </row>
    <row r="200" spans="1:18" x14ac:dyDescent="0.2">
      <c r="A200" s="5"/>
      <c r="B200" s="1" t="s">
        <v>179</v>
      </c>
      <c r="C200" s="5">
        <v>1397</v>
      </c>
      <c r="D200" s="5"/>
      <c r="E200" s="5"/>
      <c r="F200" s="5"/>
      <c r="G200" s="5"/>
      <c r="H200" s="5"/>
      <c r="I200" s="5">
        <v>4371785</v>
      </c>
      <c r="J200" s="5"/>
    </row>
    <row r="201" spans="1:18" x14ac:dyDescent="0.2">
      <c r="A201" s="5" t="s">
        <v>40</v>
      </c>
      <c r="B201" s="1" t="s">
        <v>179</v>
      </c>
      <c r="C201" s="5">
        <v>1398</v>
      </c>
      <c r="D201" s="5">
        <v>2020</v>
      </c>
      <c r="E201" s="5">
        <v>4527811</v>
      </c>
      <c r="F201" s="5">
        <v>4098554</v>
      </c>
      <c r="G201" s="5">
        <v>3438177</v>
      </c>
      <c r="H201" s="5">
        <v>2789144</v>
      </c>
      <c r="I201" s="5">
        <v>7801585</v>
      </c>
      <c r="J201" s="5">
        <v>33749550</v>
      </c>
      <c r="K201" s="3">
        <f t="shared" si="12"/>
        <v>15.325749157711321</v>
      </c>
      <c r="L201" s="3">
        <f t="shared" si="13"/>
        <v>0.90519546862711364</v>
      </c>
      <c r="M201" s="3">
        <f>I201/I200</f>
        <v>1.7845308037792342</v>
      </c>
      <c r="N201" s="3">
        <f>(H201/E201)</f>
        <v>0.61600274393078691</v>
      </c>
      <c r="O201" s="3">
        <f>J201/G201</f>
        <v>9.8161176693346501</v>
      </c>
      <c r="P201" s="3">
        <f>(J201+F201)/E201</f>
        <v>8.3590291202525897</v>
      </c>
      <c r="Q201" s="3">
        <v>0.19670340659703492</v>
      </c>
      <c r="R201" s="3">
        <v>11</v>
      </c>
    </row>
    <row r="202" spans="1:18" x14ac:dyDescent="0.2">
      <c r="A202" s="5" t="s">
        <v>40</v>
      </c>
      <c r="B202" s="1" t="s">
        <v>179</v>
      </c>
      <c r="C202" s="5">
        <v>1399</v>
      </c>
      <c r="D202" s="5">
        <v>2021</v>
      </c>
      <c r="E202" s="5">
        <v>11394970</v>
      </c>
      <c r="F202" s="5">
        <v>6042997</v>
      </c>
      <c r="G202" s="5">
        <v>5351973</v>
      </c>
      <c r="H202" s="5">
        <v>3975567</v>
      </c>
      <c r="I202" s="5">
        <v>10395584</v>
      </c>
      <c r="J202" s="5">
        <v>41085000</v>
      </c>
      <c r="K202" s="3">
        <f t="shared" si="12"/>
        <v>16.248682587924801</v>
      </c>
      <c r="L202" s="3">
        <f t="shared" si="13"/>
        <v>0.53032144884979948</v>
      </c>
      <c r="M202" s="3">
        <f>I202/I201</f>
        <v>1.3324964093834779</v>
      </c>
      <c r="N202" s="3">
        <f>(H202/E202)</f>
        <v>0.34888788649728786</v>
      </c>
      <c r="O202" s="3">
        <f>J202/G202</f>
        <v>7.6766082340101489</v>
      </c>
      <c r="P202" s="3">
        <f>(J202+F202)/E202</f>
        <v>4.1358596819473856</v>
      </c>
      <c r="Q202" s="3">
        <v>0.15225841489395583</v>
      </c>
      <c r="R202" s="3">
        <v>11</v>
      </c>
    </row>
    <row r="203" spans="1:18" x14ac:dyDescent="0.2">
      <c r="A203" s="5" t="s">
        <v>40</v>
      </c>
      <c r="B203" s="1" t="s">
        <v>179</v>
      </c>
      <c r="C203" s="5">
        <v>1400</v>
      </c>
      <c r="D203" s="5">
        <v>2022</v>
      </c>
      <c r="E203" s="5">
        <v>22364924</v>
      </c>
      <c r="F203" s="5">
        <v>12757905</v>
      </c>
      <c r="G203" s="5">
        <v>9607019</v>
      </c>
      <c r="H203" s="5">
        <v>8085366</v>
      </c>
      <c r="I203" s="5">
        <v>21171738</v>
      </c>
      <c r="J203" s="5">
        <v>43706250</v>
      </c>
      <c r="K203" s="3">
        <f t="shared" si="12"/>
        <v>16.923004396676532</v>
      </c>
      <c r="L203" s="3">
        <f t="shared" si="13"/>
        <v>0.57044258232221134</v>
      </c>
      <c r="M203" s="3">
        <f>I203/I202</f>
        <v>2.0366088138963621</v>
      </c>
      <c r="N203" s="3">
        <f>(H203/E203)</f>
        <v>0.36151994077869437</v>
      </c>
      <c r="O203" s="3">
        <f>J203/G203</f>
        <v>4.5494080942277728</v>
      </c>
      <c r="P203" s="3">
        <f>(J203+F203)/E203</f>
        <v>2.5246745752411233</v>
      </c>
      <c r="Q203" s="3">
        <v>0.16573624380259541</v>
      </c>
      <c r="R203" s="3">
        <v>11</v>
      </c>
    </row>
    <row r="204" spans="1:18" x14ac:dyDescent="0.2">
      <c r="A204" s="5" t="s">
        <v>40</v>
      </c>
      <c r="B204" s="1" t="s">
        <v>179</v>
      </c>
      <c r="C204" s="5">
        <v>1401</v>
      </c>
      <c r="D204" s="5">
        <v>2023</v>
      </c>
      <c r="E204" s="5">
        <v>36134780</v>
      </c>
      <c r="F204" s="5">
        <v>25042461</v>
      </c>
      <c r="G204" s="5">
        <v>11092319</v>
      </c>
      <c r="H204" s="5">
        <v>7913321</v>
      </c>
      <c r="I204" s="5">
        <v>25320705</v>
      </c>
      <c r="J204" s="5">
        <v>52515000</v>
      </c>
      <c r="K204" s="3">
        <f t="shared" si="12"/>
        <v>17.402766394400626</v>
      </c>
      <c r="L204" s="3">
        <f t="shared" si="13"/>
        <v>0.69302929200067087</v>
      </c>
      <c r="M204" s="3">
        <f>I204/I203</f>
        <v>1.195967237078033</v>
      </c>
      <c r="N204" s="3">
        <f>(H204/E204)</f>
        <v>0.21899458084427248</v>
      </c>
      <c r="O204" s="3">
        <f>J204/G204</f>
        <v>4.7343571709396386</v>
      </c>
      <c r="P204" s="3">
        <f>(J204+F204)/E204</f>
        <v>2.146338264685713</v>
      </c>
      <c r="Q204" s="3">
        <v>0.15470235131641707</v>
      </c>
      <c r="R204" s="3">
        <v>11</v>
      </c>
    </row>
    <row r="205" spans="1:18" x14ac:dyDescent="0.2">
      <c r="A205" s="5" t="s">
        <v>40</v>
      </c>
      <c r="B205" s="1" t="s">
        <v>179</v>
      </c>
      <c r="C205" s="5">
        <v>1402</v>
      </c>
      <c r="D205" s="5">
        <v>2024</v>
      </c>
      <c r="E205" s="5">
        <v>44344222</v>
      </c>
      <c r="F205" s="5">
        <v>31030886</v>
      </c>
      <c r="G205" s="5">
        <v>13313336</v>
      </c>
      <c r="H205" s="5">
        <v>10012191</v>
      </c>
      <c r="I205" s="5">
        <v>37703882</v>
      </c>
      <c r="J205" s="5">
        <v>61439895</v>
      </c>
      <c r="K205" s="3">
        <f t="shared" si="12"/>
        <v>17.607492976383515</v>
      </c>
      <c r="L205" s="3">
        <f t="shared" si="13"/>
        <v>0.69977292644800493</v>
      </c>
      <c r="M205" s="3">
        <f>I205/I204</f>
        <v>1.489053405108586</v>
      </c>
      <c r="N205" s="3">
        <f>(H205/E205)</f>
        <v>0.22578344028676386</v>
      </c>
      <c r="O205" s="3">
        <f>J205/G205</f>
        <v>4.6149135723758494</v>
      </c>
      <c r="P205" s="3">
        <f>(J205+F205)/E205</f>
        <v>2.0852949229777895</v>
      </c>
      <c r="Q205" s="3">
        <v>7.5843877945082697E-2</v>
      </c>
      <c r="R205" s="3">
        <v>9</v>
      </c>
    </row>
    <row r="206" spans="1:18" x14ac:dyDescent="0.2">
      <c r="A206" s="5"/>
      <c r="B206" s="1" t="s">
        <v>180</v>
      </c>
      <c r="C206" s="5">
        <v>1397</v>
      </c>
      <c r="D206" s="5"/>
      <c r="E206" s="5"/>
      <c r="F206" s="5"/>
      <c r="G206" s="5"/>
      <c r="H206" s="5"/>
      <c r="I206" s="5">
        <v>2064340</v>
      </c>
      <c r="J206" s="5"/>
    </row>
    <row r="207" spans="1:18" x14ac:dyDescent="0.2">
      <c r="A207" s="5" t="s">
        <v>41</v>
      </c>
      <c r="B207" s="1" t="s">
        <v>180</v>
      </c>
      <c r="C207" s="5">
        <v>1398</v>
      </c>
      <c r="D207" s="5">
        <v>2020</v>
      </c>
      <c r="E207" s="5">
        <v>5017718</v>
      </c>
      <c r="F207" s="5">
        <v>2226978</v>
      </c>
      <c r="G207" s="5">
        <v>2790740</v>
      </c>
      <c r="H207" s="5">
        <v>1281214</v>
      </c>
      <c r="I207" s="5">
        <v>3691681</v>
      </c>
      <c r="J207" s="5">
        <v>21046500</v>
      </c>
      <c r="K207" s="3">
        <f t="shared" si="12"/>
        <v>15.428485806641033</v>
      </c>
      <c r="L207" s="3">
        <f t="shared" si="13"/>
        <v>0.44382286928041792</v>
      </c>
      <c r="M207" s="3">
        <f>I207/I206</f>
        <v>1.7883105496187643</v>
      </c>
      <c r="N207" s="3">
        <f>(H207/E207)</f>
        <v>0.25533798431876803</v>
      </c>
      <c r="O207" s="3">
        <f>J207/G207</f>
        <v>7.5415481198535153</v>
      </c>
      <c r="P207" s="3">
        <f>(J207+F207)/E207</f>
        <v>4.6382594637642054</v>
      </c>
      <c r="Q207" s="3">
        <v>4.6161099753913706E-2</v>
      </c>
      <c r="R207" s="3">
        <v>10</v>
      </c>
    </row>
    <row r="208" spans="1:18" x14ac:dyDescent="0.2">
      <c r="A208" s="5" t="s">
        <v>41</v>
      </c>
      <c r="B208" s="1" t="s">
        <v>180</v>
      </c>
      <c r="C208" s="5">
        <v>1399</v>
      </c>
      <c r="D208" s="5">
        <v>2021</v>
      </c>
      <c r="E208" s="5">
        <v>9178595</v>
      </c>
      <c r="F208" s="5">
        <v>3866569</v>
      </c>
      <c r="G208" s="5">
        <v>5312026</v>
      </c>
      <c r="H208" s="5">
        <v>1186200</v>
      </c>
      <c r="I208" s="5">
        <v>4294953</v>
      </c>
      <c r="J208" s="5">
        <v>5448800</v>
      </c>
      <c r="K208" s="3">
        <f t="shared" si="12"/>
        <v>16.032384700774379</v>
      </c>
      <c r="L208" s="3">
        <f t="shared" si="13"/>
        <v>0.42125935396430497</v>
      </c>
      <c r="M208" s="3">
        <f>I208/I207</f>
        <v>1.1634139027722059</v>
      </c>
      <c r="N208" s="3">
        <f>(H208/E208)</f>
        <v>0.12923546577662484</v>
      </c>
      <c r="O208" s="3">
        <f>J208/G208</f>
        <v>1.0257479914443191</v>
      </c>
      <c r="P208" s="3">
        <f>(J208+F208)/E208</f>
        <v>1.0149014092026067</v>
      </c>
      <c r="Q208" s="3">
        <v>4.43804637323053E-3</v>
      </c>
      <c r="R208" s="3">
        <v>10</v>
      </c>
    </row>
    <row r="209" spans="1:18" x14ac:dyDescent="0.2">
      <c r="A209" s="5" t="s">
        <v>41</v>
      </c>
      <c r="B209" s="1" t="s">
        <v>180</v>
      </c>
      <c r="C209" s="5">
        <v>1400</v>
      </c>
      <c r="D209" s="5">
        <v>2022</v>
      </c>
      <c r="E209" s="5">
        <v>11932079</v>
      </c>
      <c r="F209" s="5">
        <v>5866066</v>
      </c>
      <c r="G209" s="5">
        <v>6066013</v>
      </c>
      <c r="H209" s="5">
        <v>1106788</v>
      </c>
      <c r="I209" s="5">
        <v>5405808</v>
      </c>
      <c r="J209" s="5">
        <v>8118320</v>
      </c>
      <c r="K209" s="3">
        <f t="shared" si="12"/>
        <v>16.294741045446351</v>
      </c>
      <c r="L209" s="3">
        <f t="shared" si="13"/>
        <v>0.49162145171851446</v>
      </c>
      <c r="M209" s="3">
        <f>I209/I208</f>
        <v>1.2586419455579607</v>
      </c>
      <c r="N209" s="3">
        <f>(H209/E209)</f>
        <v>9.2757347650815919E-2</v>
      </c>
      <c r="O209" s="3">
        <f>J209/G209</f>
        <v>1.3383288166378806</v>
      </c>
      <c r="P209" s="3">
        <f>(J209+F209)/E209</f>
        <v>1.1719991126441587</v>
      </c>
      <c r="Q209" s="3">
        <v>8.3992551210428312E-2</v>
      </c>
      <c r="R209" s="3">
        <v>11</v>
      </c>
    </row>
    <row r="210" spans="1:18" x14ac:dyDescent="0.2">
      <c r="A210" s="5" t="s">
        <v>41</v>
      </c>
      <c r="B210" s="1" t="s">
        <v>180</v>
      </c>
      <c r="C210" s="5">
        <v>1401</v>
      </c>
      <c r="D210" s="5">
        <v>2023</v>
      </c>
      <c r="E210" s="5">
        <v>18093633</v>
      </c>
      <c r="F210" s="5">
        <v>9749412</v>
      </c>
      <c r="G210" s="5">
        <v>8344221</v>
      </c>
      <c r="H210" s="5">
        <v>2631007</v>
      </c>
      <c r="I210" s="5">
        <v>10193122</v>
      </c>
      <c r="J210" s="5">
        <v>22709500</v>
      </c>
      <c r="K210" s="3">
        <f t="shared" si="12"/>
        <v>16.711070666395393</v>
      </c>
      <c r="L210" s="3">
        <f t="shared" si="13"/>
        <v>0.53883109047254363</v>
      </c>
      <c r="M210" s="3">
        <f>I210/I209</f>
        <v>1.885587131470448</v>
      </c>
      <c r="N210" s="3">
        <f>(H210/E210)</f>
        <v>0.14541065357078925</v>
      </c>
      <c r="O210" s="3">
        <f>J210/G210</f>
        <v>2.7215841958164817</v>
      </c>
      <c r="P210" s="3">
        <f>(J210+F210)/E210</f>
        <v>1.79394110624439</v>
      </c>
      <c r="Q210" s="3">
        <v>6.4448725950449107E-2</v>
      </c>
      <c r="R210" s="3">
        <v>8</v>
      </c>
    </row>
    <row r="211" spans="1:18" x14ac:dyDescent="0.2">
      <c r="A211" s="5" t="s">
        <v>41</v>
      </c>
      <c r="B211" s="1" t="s">
        <v>180</v>
      </c>
      <c r="C211" s="5">
        <v>1402</v>
      </c>
      <c r="D211" s="5">
        <v>2024</v>
      </c>
      <c r="E211" s="5">
        <v>22201910</v>
      </c>
      <c r="F211" s="5">
        <v>11512389</v>
      </c>
      <c r="G211" s="5">
        <v>10689521</v>
      </c>
      <c r="H211" s="5">
        <v>2895300</v>
      </c>
      <c r="I211" s="5">
        <v>12390234</v>
      </c>
      <c r="J211" s="5">
        <v>32124510</v>
      </c>
      <c r="K211" s="3">
        <f t="shared" si="12"/>
        <v>16.915688879177658</v>
      </c>
      <c r="L211" s="3">
        <f t="shared" si="13"/>
        <v>0.51853146868895517</v>
      </c>
      <c r="M211" s="3">
        <f>I211/I210</f>
        <v>1.215548484556547</v>
      </c>
      <c r="N211" s="3">
        <f>(H211/E211)</f>
        <v>0.13040769915741485</v>
      </c>
      <c r="O211" s="3">
        <f>J211/G211</f>
        <v>3.005233817305752</v>
      </c>
      <c r="P211" s="3">
        <f>(J211+F211)/E211</f>
        <v>1.9654569809534406</v>
      </c>
      <c r="Q211" s="3">
        <v>7.4944980088031854E-2</v>
      </c>
      <c r="R211" s="3">
        <v>8</v>
      </c>
    </row>
    <row r="212" spans="1:18" x14ac:dyDescent="0.2">
      <c r="A212" s="5"/>
      <c r="B212" s="1" t="s">
        <v>181</v>
      </c>
      <c r="C212" s="5">
        <v>1397</v>
      </c>
      <c r="D212" s="5"/>
      <c r="E212" s="5"/>
      <c r="F212" s="5"/>
      <c r="G212" s="5"/>
      <c r="H212" s="5"/>
      <c r="I212" s="5">
        <v>2662229</v>
      </c>
      <c r="J212" s="5"/>
    </row>
    <row r="213" spans="1:18" x14ac:dyDescent="0.2">
      <c r="A213" s="5" t="s">
        <v>42</v>
      </c>
      <c r="B213" s="1" t="s">
        <v>181</v>
      </c>
      <c r="C213" s="5">
        <v>1398</v>
      </c>
      <c r="D213" s="5">
        <v>2020</v>
      </c>
      <c r="E213" s="5">
        <v>6281686</v>
      </c>
      <c r="F213" s="5">
        <v>2745727</v>
      </c>
      <c r="G213" s="5">
        <v>3535959</v>
      </c>
      <c r="H213" s="5">
        <v>1100813</v>
      </c>
      <c r="I213" s="5">
        <v>2021486</v>
      </c>
      <c r="J213" s="5">
        <v>19264392</v>
      </c>
      <c r="K213" s="3">
        <f t="shared" ref="K213:K240" si="14">LN(E213)</f>
        <v>15.65314897374998</v>
      </c>
      <c r="L213" s="3">
        <f t="shared" ref="L213:L240" si="15">F213/E213</f>
        <v>0.43710032624999084</v>
      </c>
      <c r="M213" s="3">
        <f>I213/I212</f>
        <v>0.75932085481752321</v>
      </c>
      <c r="N213" s="3">
        <f>(H213/E213)</f>
        <v>0.17524164690817084</v>
      </c>
      <c r="O213" s="3">
        <f>J213/G213</f>
        <v>5.4481378319149059</v>
      </c>
      <c r="P213" s="3">
        <f>(J213+F213)/E213</f>
        <v>3.5038553343799737</v>
      </c>
      <c r="Q213" s="3">
        <v>0.10305683415413998</v>
      </c>
      <c r="R213" s="3">
        <v>15</v>
      </c>
    </row>
    <row r="214" spans="1:18" x14ac:dyDescent="0.2">
      <c r="A214" s="5" t="s">
        <v>42</v>
      </c>
      <c r="B214" s="1" t="s">
        <v>181</v>
      </c>
      <c r="C214" s="5">
        <v>1399</v>
      </c>
      <c r="D214" s="5">
        <v>2021</v>
      </c>
      <c r="E214" s="5">
        <v>8303575</v>
      </c>
      <c r="F214" s="5">
        <v>3958450</v>
      </c>
      <c r="G214" s="5">
        <v>4345125</v>
      </c>
      <c r="H214" s="5">
        <v>1602966</v>
      </c>
      <c r="I214" s="5">
        <v>3224458</v>
      </c>
      <c r="J214" s="5">
        <v>45995040</v>
      </c>
      <c r="K214" s="3">
        <f t="shared" si="14"/>
        <v>15.932196702923916</v>
      </c>
      <c r="L214" s="3">
        <f t="shared" si="15"/>
        <v>0.47671635410049285</v>
      </c>
      <c r="M214" s="3">
        <f>I214/I213</f>
        <v>1.5950929167948726</v>
      </c>
      <c r="N214" s="3">
        <f>(H214/E214)</f>
        <v>0.19304528471170551</v>
      </c>
      <c r="O214" s="3">
        <f>J214/G214</f>
        <v>10.585435401743332</v>
      </c>
      <c r="P214" s="3">
        <f>(J214+F214)/E214</f>
        <v>6.015901584558458</v>
      </c>
      <c r="Q214" s="3">
        <v>0.10141194528843424</v>
      </c>
      <c r="R214" s="3">
        <v>18</v>
      </c>
    </row>
    <row r="215" spans="1:18" x14ac:dyDescent="0.2">
      <c r="A215" s="5" t="s">
        <v>42</v>
      </c>
      <c r="B215" s="1" t="s">
        <v>181</v>
      </c>
      <c r="C215" s="5">
        <v>1400</v>
      </c>
      <c r="D215" s="5">
        <v>2022</v>
      </c>
      <c r="E215" s="5">
        <v>12036422</v>
      </c>
      <c r="F215" s="5">
        <v>6291709</v>
      </c>
      <c r="G215" s="5">
        <v>5744713</v>
      </c>
      <c r="H215" s="5">
        <v>2533588</v>
      </c>
      <c r="I215" s="5">
        <v>5091269</v>
      </c>
      <c r="J215" s="5">
        <v>19618200</v>
      </c>
      <c r="K215" s="3">
        <f t="shared" si="14"/>
        <v>16.303447777599654</v>
      </c>
      <c r="L215" s="3">
        <f t="shared" si="15"/>
        <v>0.52272253332427199</v>
      </c>
      <c r="M215" s="3">
        <f>I215/I214</f>
        <v>1.5789534241103467</v>
      </c>
      <c r="N215" s="3">
        <f>(H215/E215)</f>
        <v>0.21049345062843428</v>
      </c>
      <c r="O215" s="3">
        <f>J215/G215</f>
        <v>3.4150008886431751</v>
      </c>
      <c r="P215" s="3">
        <f>(J215+F215)/E215</f>
        <v>2.1526255061512467</v>
      </c>
      <c r="Q215" s="3">
        <v>9.9572138338344815E-2</v>
      </c>
      <c r="R215" s="3">
        <v>18</v>
      </c>
    </row>
    <row r="216" spans="1:18" x14ac:dyDescent="0.2">
      <c r="A216" s="5" t="s">
        <v>42</v>
      </c>
      <c r="B216" s="1" t="s">
        <v>181</v>
      </c>
      <c r="C216" s="5">
        <v>1401</v>
      </c>
      <c r="D216" s="5">
        <v>2023</v>
      </c>
      <c r="E216" s="5">
        <v>17433361</v>
      </c>
      <c r="F216" s="5">
        <v>9572413</v>
      </c>
      <c r="G216" s="5">
        <v>7860948</v>
      </c>
      <c r="H216" s="5">
        <v>3885274</v>
      </c>
      <c r="I216" s="5">
        <v>7339981</v>
      </c>
      <c r="J216" s="5">
        <v>33430320</v>
      </c>
      <c r="K216" s="3">
        <f t="shared" si="14"/>
        <v>16.673896227363869</v>
      </c>
      <c r="L216" s="3">
        <f t="shared" si="15"/>
        <v>0.54908591636460691</v>
      </c>
      <c r="M216" s="3">
        <f>I216/I215</f>
        <v>1.4416800605114364</v>
      </c>
      <c r="N216" s="3">
        <f>(H216/E216)</f>
        <v>0.22286431170673285</v>
      </c>
      <c r="O216" s="3">
        <f>J216/G216</f>
        <v>4.2527084519577025</v>
      </c>
      <c r="P216" s="3">
        <f>(J216+F216)/E216</f>
        <v>2.4666920509476054</v>
      </c>
      <c r="Q216" s="3">
        <v>8.8299444170829494E-2</v>
      </c>
      <c r="R216" s="3">
        <v>18</v>
      </c>
    </row>
    <row r="217" spans="1:18" x14ac:dyDescent="0.2">
      <c r="A217" s="5" t="s">
        <v>42</v>
      </c>
      <c r="B217" s="1" t="s">
        <v>181</v>
      </c>
      <c r="C217" s="5">
        <v>1402</v>
      </c>
      <c r="D217" s="5">
        <v>2024</v>
      </c>
      <c r="E217" s="5">
        <v>19828993</v>
      </c>
      <c r="F217" s="5">
        <v>13071864</v>
      </c>
      <c r="G217" s="5">
        <v>6757129</v>
      </c>
      <c r="H217" s="5">
        <v>1617781</v>
      </c>
      <c r="I217" s="5">
        <v>10634720</v>
      </c>
      <c r="J217" s="5">
        <v>29007720</v>
      </c>
      <c r="K217" s="3">
        <f t="shared" si="14"/>
        <v>16.802655717562573</v>
      </c>
      <c r="L217" s="3">
        <f t="shared" si="15"/>
        <v>0.65922984591300227</v>
      </c>
      <c r="M217" s="3">
        <f>I217/I216</f>
        <v>1.4488756851005473</v>
      </c>
      <c r="N217" s="3">
        <f>(H217/E217)</f>
        <v>8.1586644364643232E-2</v>
      </c>
      <c r="O217" s="3">
        <f>J217/G217</f>
        <v>4.2929060552196061</v>
      </c>
      <c r="P217" s="3">
        <f>(J217+F217)/E217</f>
        <v>2.1221241038311929</v>
      </c>
      <c r="Q217" s="3">
        <v>0.15080062939651981</v>
      </c>
      <c r="R217" s="3">
        <v>18</v>
      </c>
    </row>
    <row r="218" spans="1:18" x14ac:dyDescent="0.2">
      <c r="A218" s="5"/>
      <c r="B218" s="1" t="s">
        <v>182</v>
      </c>
      <c r="C218" s="5">
        <v>1397</v>
      </c>
      <c r="D218" s="5"/>
      <c r="E218" s="5"/>
      <c r="F218" s="5"/>
      <c r="G218" s="5"/>
      <c r="H218" s="5"/>
      <c r="I218" s="5">
        <v>3171089</v>
      </c>
      <c r="J218" s="5"/>
    </row>
    <row r="219" spans="1:18" x14ac:dyDescent="0.2">
      <c r="A219" s="5" t="s">
        <v>43</v>
      </c>
      <c r="B219" s="1" t="s">
        <v>182</v>
      </c>
      <c r="C219" s="5">
        <v>1398</v>
      </c>
      <c r="D219" s="5">
        <v>2020</v>
      </c>
      <c r="E219" s="5">
        <v>5011500</v>
      </c>
      <c r="F219" s="5">
        <v>4063937</v>
      </c>
      <c r="G219" s="5">
        <v>2431513</v>
      </c>
      <c r="H219" s="5">
        <v>1631006</v>
      </c>
      <c r="I219" s="5">
        <v>4678524</v>
      </c>
      <c r="J219" s="5">
        <v>23919248</v>
      </c>
      <c r="K219" s="3">
        <f t="shared" si="14"/>
        <v>15.427245829447058</v>
      </c>
      <c r="L219" s="3">
        <f t="shared" si="15"/>
        <v>0.81092227875885459</v>
      </c>
      <c r="M219" s="3">
        <f>I219/I218</f>
        <v>1.475368241004904</v>
      </c>
      <c r="N219" s="3">
        <f>(H219/E219)</f>
        <v>0.32545265888456548</v>
      </c>
      <c r="O219" s="3">
        <f>J219/G219</f>
        <v>9.8371869695946508</v>
      </c>
      <c r="P219" s="3">
        <f>(J219+F219)/E219</f>
        <v>5.583794273171705</v>
      </c>
      <c r="Q219" s="3">
        <v>0.18755800464037123</v>
      </c>
      <c r="R219" s="3">
        <v>14</v>
      </c>
    </row>
    <row r="220" spans="1:18" x14ac:dyDescent="0.2">
      <c r="A220" s="5" t="s">
        <v>43</v>
      </c>
      <c r="B220" s="1" t="s">
        <v>182</v>
      </c>
      <c r="C220" s="5">
        <v>1399</v>
      </c>
      <c r="D220" s="5">
        <v>2021</v>
      </c>
      <c r="E220" s="5">
        <v>11006138</v>
      </c>
      <c r="F220" s="5">
        <v>7177557</v>
      </c>
      <c r="G220" s="5">
        <v>3828581</v>
      </c>
      <c r="H220" s="5">
        <v>2825721</v>
      </c>
      <c r="I220" s="5">
        <v>7486054</v>
      </c>
      <c r="J220" s="5">
        <v>30509850</v>
      </c>
      <c r="K220" s="3">
        <f t="shared" si="14"/>
        <v>16.213963675138533</v>
      </c>
      <c r="L220" s="3">
        <f t="shared" si="15"/>
        <v>0.65214128698004692</v>
      </c>
      <c r="M220" s="3">
        <f>I220/I219</f>
        <v>1.6000888314348714</v>
      </c>
      <c r="N220" s="3">
        <f>(H220/E220)</f>
        <v>0.25674046609264756</v>
      </c>
      <c r="O220" s="3">
        <f>J220/G220</f>
        <v>7.9689707492149182</v>
      </c>
      <c r="P220" s="3">
        <f>(J220+F220)/E220</f>
        <v>3.4242171958955994</v>
      </c>
      <c r="Q220" s="3">
        <v>0.1701990416513085</v>
      </c>
      <c r="R220" s="3">
        <v>14</v>
      </c>
    </row>
    <row r="221" spans="1:18" x14ac:dyDescent="0.2">
      <c r="A221" s="5" t="s">
        <v>43</v>
      </c>
      <c r="B221" s="1" t="s">
        <v>182</v>
      </c>
      <c r="C221" s="5">
        <v>1400</v>
      </c>
      <c r="D221" s="5">
        <v>2022</v>
      </c>
      <c r="E221" s="5">
        <v>14713276</v>
      </c>
      <c r="F221" s="5">
        <v>9358242</v>
      </c>
      <c r="G221" s="5">
        <v>5355034</v>
      </c>
      <c r="H221" s="5">
        <v>3097646</v>
      </c>
      <c r="I221" s="5">
        <v>10642416</v>
      </c>
      <c r="J221" s="5">
        <v>12773220</v>
      </c>
      <c r="K221" s="3">
        <f t="shared" si="14"/>
        <v>16.504260773424821</v>
      </c>
      <c r="L221" s="3">
        <f t="shared" si="15"/>
        <v>0.63604067510186035</v>
      </c>
      <c r="M221" s="3">
        <f>I221/I220</f>
        <v>1.4216322778328876</v>
      </c>
      <c r="N221" s="3">
        <f>(H221/E221)</f>
        <v>0.21053407820257025</v>
      </c>
      <c r="O221" s="3">
        <f>J221/G221</f>
        <v>2.3852733708133318</v>
      </c>
      <c r="P221" s="3">
        <f>(J221+F221)/E221</f>
        <v>1.5041831608405904</v>
      </c>
      <c r="Q221" s="3">
        <v>0.16670684716564035</v>
      </c>
      <c r="R221" s="3">
        <v>14</v>
      </c>
    </row>
    <row r="222" spans="1:18" x14ac:dyDescent="0.2">
      <c r="A222" s="5" t="s">
        <v>43</v>
      </c>
      <c r="B222" s="1" t="s">
        <v>182</v>
      </c>
      <c r="C222" s="5">
        <v>1401</v>
      </c>
      <c r="D222" s="5">
        <v>2023</v>
      </c>
      <c r="E222" s="5">
        <v>21216027</v>
      </c>
      <c r="F222" s="5">
        <v>13319160</v>
      </c>
      <c r="G222" s="5">
        <v>7896867</v>
      </c>
      <c r="H222" s="5">
        <v>4476710</v>
      </c>
      <c r="I222" s="5">
        <v>14601541</v>
      </c>
      <c r="J222" s="5">
        <v>32214000</v>
      </c>
      <c r="K222" s="3">
        <f t="shared" si="14"/>
        <v>16.870267444591352</v>
      </c>
      <c r="L222" s="3">
        <f t="shared" si="15"/>
        <v>0.62778766260054253</v>
      </c>
      <c r="M222" s="3">
        <f>I222/I221</f>
        <v>1.3720137419924197</v>
      </c>
      <c r="N222" s="3">
        <f>(H222/E222)</f>
        <v>0.21100604745648183</v>
      </c>
      <c r="O222" s="3">
        <f>J222/G222</f>
        <v>4.0793393126666562</v>
      </c>
      <c r="P222" s="3">
        <f>(J222+F222)/E222</f>
        <v>2.1461680832136949</v>
      </c>
      <c r="Q222" s="3">
        <v>0.13020783893076149</v>
      </c>
      <c r="R222" s="3">
        <v>18</v>
      </c>
    </row>
    <row r="223" spans="1:18" x14ac:dyDescent="0.2">
      <c r="A223" s="5" t="s">
        <v>43</v>
      </c>
      <c r="B223" s="1" t="s">
        <v>182</v>
      </c>
      <c r="C223" s="5">
        <v>1402</v>
      </c>
      <c r="D223" s="5">
        <v>2024</v>
      </c>
      <c r="E223" s="5">
        <v>25545744</v>
      </c>
      <c r="F223" s="5">
        <v>22737963</v>
      </c>
      <c r="G223" s="5">
        <v>2807781</v>
      </c>
      <c r="H223" s="5">
        <v>217978</v>
      </c>
      <c r="I223" s="5">
        <v>10645714</v>
      </c>
      <c r="J223" s="5">
        <v>24150000</v>
      </c>
      <c r="K223" s="3">
        <f t="shared" si="14"/>
        <v>17.05598128539631</v>
      </c>
      <c r="L223" s="3">
        <f t="shared" si="15"/>
        <v>0.89008811017600431</v>
      </c>
      <c r="M223" s="3">
        <f>I223/I222</f>
        <v>0.72908154009224091</v>
      </c>
      <c r="N223" s="3">
        <f>(H223/E223)</f>
        <v>8.5328499338285079E-3</v>
      </c>
      <c r="O223" s="3">
        <f>J223/G223</f>
        <v>8.6010981625703717</v>
      </c>
      <c r="P223" s="3">
        <f>(J223+F223)/E223</f>
        <v>1.835451063785811</v>
      </c>
      <c r="Q223" s="3">
        <v>0.10025286451251537</v>
      </c>
      <c r="R223" s="3">
        <v>18</v>
      </c>
    </row>
    <row r="224" spans="1:18" x14ac:dyDescent="0.2">
      <c r="A224" s="5"/>
      <c r="B224" s="1" t="s">
        <v>183</v>
      </c>
      <c r="C224" s="5">
        <v>1397</v>
      </c>
      <c r="D224" s="5"/>
      <c r="E224" s="5"/>
      <c r="F224" s="5"/>
      <c r="G224" s="5"/>
      <c r="H224" s="5"/>
      <c r="I224" s="5">
        <v>2068463</v>
      </c>
      <c r="J224" s="5"/>
    </row>
    <row r="225" spans="1:18" x14ac:dyDescent="0.2">
      <c r="A225" s="5" t="s">
        <v>44</v>
      </c>
      <c r="B225" s="1" t="s">
        <v>183</v>
      </c>
      <c r="C225" s="5">
        <v>1398</v>
      </c>
      <c r="D225" s="5">
        <v>2020</v>
      </c>
      <c r="E225" s="5">
        <v>6292935</v>
      </c>
      <c r="F225" s="5">
        <v>5072621</v>
      </c>
      <c r="G225" s="5">
        <v>1220314</v>
      </c>
      <c r="H225" s="5">
        <v>180794</v>
      </c>
      <c r="I225" s="5">
        <v>3508753</v>
      </c>
      <c r="J225" s="5">
        <v>43714832</v>
      </c>
      <c r="K225" s="3">
        <f t="shared" si="14"/>
        <v>15.654938133518813</v>
      </c>
      <c r="L225" s="3">
        <f t="shared" si="15"/>
        <v>0.80608189978126266</v>
      </c>
      <c r="M225" s="3">
        <f>I225/I224</f>
        <v>1.6963092885877098</v>
      </c>
      <c r="N225" s="3">
        <f>(H225/E225)</f>
        <v>2.8729678599890195E-2</v>
      </c>
      <c r="O225" s="3">
        <f>J225/G225</f>
        <v>35.822609590646344</v>
      </c>
      <c r="P225" s="3">
        <f>(J225+F225)/E225</f>
        <v>7.7527342964769224</v>
      </c>
      <c r="Q225" s="3">
        <v>0.10085969314302168</v>
      </c>
      <c r="R225" s="3">
        <v>12</v>
      </c>
    </row>
    <row r="226" spans="1:18" x14ac:dyDescent="0.2">
      <c r="A226" s="5" t="s">
        <v>44</v>
      </c>
      <c r="B226" s="1" t="s">
        <v>183</v>
      </c>
      <c r="C226" s="5">
        <v>1399</v>
      </c>
      <c r="D226" s="5">
        <v>2021</v>
      </c>
      <c r="E226" s="5">
        <v>7964329</v>
      </c>
      <c r="F226" s="5">
        <v>5508926</v>
      </c>
      <c r="G226" s="5">
        <v>2455403</v>
      </c>
      <c r="H226" s="5">
        <v>517461</v>
      </c>
      <c r="I226" s="5">
        <v>5027804</v>
      </c>
      <c r="J226" s="5">
        <v>26240760</v>
      </c>
      <c r="K226" s="3">
        <f t="shared" si="14"/>
        <v>15.890483254211999</v>
      </c>
      <c r="L226" s="3">
        <f t="shared" si="15"/>
        <v>0.69169995363074532</v>
      </c>
      <c r="M226" s="3">
        <f>I226/I225</f>
        <v>1.4329318706674423</v>
      </c>
      <c r="N226" s="3">
        <f>(H226/E226)</f>
        <v>6.4972328491201201E-2</v>
      </c>
      <c r="O226" s="3">
        <f>J226/G226</f>
        <v>10.686946297613874</v>
      </c>
      <c r="P226" s="3">
        <f>(J226+F226)/E226</f>
        <v>3.9864859927308376</v>
      </c>
      <c r="Q226" s="3">
        <v>6.9959599544842418E-2</v>
      </c>
      <c r="R226" s="3">
        <v>12</v>
      </c>
    </row>
    <row r="227" spans="1:18" x14ac:dyDescent="0.2">
      <c r="A227" s="5" t="s">
        <v>44</v>
      </c>
      <c r="B227" s="1" t="s">
        <v>183</v>
      </c>
      <c r="C227" s="5">
        <v>1400</v>
      </c>
      <c r="D227" s="5">
        <v>2022</v>
      </c>
      <c r="E227" s="5">
        <v>9495057</v>
      </c>
      <c r="F227" s="5">
        <v>6599601</v>
      </c>
      <c r="G227" s="5">
        <v>2895456</v>
      </c>
      <c r="H227" s="5">
        <v>729826</v>
      </c>
      <c r="I227" s="5">
        <v>6497602</v>
      </c>
      <c r="J227" s="5">
        <v>12559680</v>
      </c>
      <c r="K227" s="3">
        <f t="shared" si="14"/>
        <v>16.066281905370062</v>
      </c>
      <c r="L227" s="3">
        <f t="shared" si="15"/>
        <v>0.6950564909720921</v>
      </c>
      <c r="M227" s="3">
        <f>I227/I226</f>
        <v>1.2923339891531174</v>
      </c>
      <c r="N227" s="3">
        <f>(H227/E227)</f>
        <v>7.686378291357282E-2</v>
      </c>
      <c r="O227" s="3">
        <f>J227/G227</f>
        <v>4.3377208978482145</v>
      </c>
      <c r="P227" s="3">
        <f>(J227+F227)/E227</f>
        <v>2.0178163227456141</v>
      </c>
      <c r="Q227" s="3">
        <v>4.8455928794861658E-2</v>
      </c>
      <c r="R227" s="3">
        <v>14</v>
      </c>
    </row>
    <row r="228" spans="1:18" x14ac:dyDescent="0.2">
      <c r="A228" s="5" t="s">
        <v>44</v>
      </c>
      <c r="B228" s="1" t="s">
        <v>183</v>
      </c>
      <c r="C228" s="5">
        <v>1401</v>
      </c>
      <c r="D228" s="5">
        <v>2023</v>
      </c>
      <c r="E228" s="5">
        <v>10361509</v>
      </c>
      <c r="F228" s="5">
        <v>7409081</v>
      </c>
      <c r="G228" s="5">
        <v>2952428</v>
      </c>
      <c r="H228" s="5">
        <v>44989</v>
      </c>
      <c r="I228" s="5">
        <v>6652050</v>
      </c>
      <c r="J228" s="5">
        <v>18166680</v>
      </c>
      <c r="K228" s="3">
        <f t="shared" si="14"/>
        <v>16.15360844055941</v>
      </c>
      <c r="L228" s="3">
        <f t="shared" si="15"/>
        <v>0.71505810591874219</v>
      </c>
      <c r="M228" s="3">
        <f>I228/I227</f>
        <v>1.0237700000707954</v>
      </c>
      <c r="N228" s="3">
        <f>(H228/E228)</f>
        <v>4.3419351370538786E-3</v>
      </c>
      <c r="O228" s="3">
        <f>J228/G228</f>
        <v>6.1531322694406096</v>
      </c>
      <c r="P228" s="3">
        <f>(J228+F228)/E228</f>
        <v>2.4683432693056582</v>
      </c>
      <c r="Q228" s="3">
        <v>6.4041228568082094E-3</v>
      </c>
      <c r="R228" s="3">
        <v>16</v>
      </c>
    </row>
    <row r="229" spans="1:18" x14ac:dyDescent="0.2">
      <c r="A229" s="5" t="s">
        <v>44</v>
      </c>
      <c r="B229" s="1" t="s">
        <v>183</v>
      </c>
      <c r="C229" s="5">
        <v>1402</v>
      </c>
      <c r="D229" s="5">
        <v>2024</v>
      </c>
      <c r="E229" s="5">
        <v>16983430</v>
      </c>
      <c r="F229" s="5">
        <v>6592550</v>
      </c>
      <c r="G229" s="5">
        <v>10390880</v>
      </c>
      <c r="H229" s="5">
        <v>3458</v>
      </c>
      <c r="I229" s="5">
        <v>6216799</v>
      </c>
      <c r="J229" s="5">
        <v>18711360</v>
      </c>
      <c r="K229" s="3">
        <f t="shared" si="14"/>
        <v>16.64774872080346</v>
      </c>
      <c r="L229" s="3">
        <f t="shared" si="15"/>
        <v>0.38817541568458197</v>
      </c>
      <c r="M229" s="3">
        <f>I229/I228</f>
        <v>0.93456889229635975</v>
      </c>
      <c r="N229" s="3">
        <f>(H229/E229)</f>
        <v>2.0361022478969208E-4</v>
      </c>
      <c r="O229" s="3">
        <f>J229/G229</f>
        <v>1.800748348551807</v>
      </c>
      <c r="P229" s="3">
        <f>(J229+F229)/E229</f>
        <v>1.4899175254939667</v>
      </c>
      <c r="Q229" s="3">
        <v>0.14528779832753463</v>
      </c>
      <c r="R229" s="3">
        <v>16</v>
      </c>
    </row>
    <row r="230" spans="1:18" x14ac:dyDescent="0.2">
      <c r="A230" s="5"/>
      <c r="B230" s="1" t="s">
        <v>184</v>
      </c>
      <c r="C230" s="5">
        <v>1397</v>
      </c>
      <c r="D230" s="5"/>
      <c r="E230" s="5"/>
      <c r="F230" s="5"/>
      <c r="G230" s="5"/>
      <c r="H230" s="5"/>
      <c r="I230" s="5">
        <v>1550577</v>
      </c>
      <c r="J230" s="5"/>
    </row>
    <row r="231" spans="1:18" x14ac:dyDescent="0.2">
      <c r="A231" s="5" t="s">
        <v>45</v>
      </c>
      <c r="B231" s="1" t="s">
        <v>184</v>
      </c>
      <c r="C231" s="5">
        <v>1398</v>
      </c>
      <c r="D231" s="5">
        <v>2020</v>
      </c>
      <c r="E231" s="5">
        <v>7316229</v>
      </c>
      <c r="F231" s="5">
        <v>601428</v>
      </c>
      <c r="G231" s="5">
        <v>6714801</v>
      </c>
      <c r="H231" s="5">
        <v>3048211</v>
      </c>
      <c r="I231" s="5">
        <v>2612605</v>
      </c>
      <c r="J231" s="5">
        <v>39884505</v>
      </c>
      <c r="K231" s="3">
        <f t="shared" si="14"/>
        <v>15.805605589260537</v>
      </c>
      <c r="L231" s="3">
        <f t="shared" si="15"/>
        <v>8.2204643949772491E-2</v>
      </c>
      <c r="M231" s="3">
        <f>I231/I230</f>
        <v>1.6849243862123584</v>
      </c>
      <c r="N231" s="3">
        <f>(H231/E231)</f>
        <v>0.41663690406628878</v>
      </c>
      <c r="O231" s="3">
        <f>J231/G231</f>
        <v>5.9397895782764074</v>
      </c>
      <c r="P231" s="3">
        <f>(J231+F231)/E231</f>
        <v>5.5337159348073985</v>
      </c>
      <c r="Q231" s="3">
        <v>8.3373878703996748E-2</v>
      </c>
      <c r="R231" s="3">
        <v>7</v>
      </c>
    </row>
    <row r="232" spans="1:18" x14ac:dyDescent="0.2">
      <c r="A232" s="5" t="s">
        <v>45</v>
      </c>
      <c r="B232" s="1" t="s">
        <v>184</v>
      </c>
      <c r="C232" s="5">
        <v>1399</v>
      </c>
      <c r="D232" s="5">
        <v>2021</v>
      </c>
      <c r="E232" s="5">
        <v>12207860</v>
      </c>
      <c r="F232" s="5">
        <v>1060698</v>
      </c>
      <c r="G232" s="5">
        <v>11147162</v>
      </c>
      <c r="H232" s="5">
        <v>6387860</v>
      </c>
      <c r="I232" s="5">
        <v>4439007</v>
      </c>
      <c r="J232" s="5">
        <v>47636218</v>
      </c>
      <c r="K232" s="3">
        <f t="shared" si="14"/>
        <v>16.317590564550709</v>
      </c>
      <c r="L232" s="3">
        <f t="shared" si="15"/>
        <v>8.6886481332518556E-2</v>
      </c>
      <c r="M232" s="3">
        <f>I232/I231</f>
        <v>1.699073147299343</v>
      </c>
      <c r="N232" s="3">
        <f>(H232/E232)</f>
        <v>0.52325796658873869</v>
      </c>
      <c r="O232" s="3">
        <f>J232/G232</f>
        <v>4.2733942504827684</v>
      </c>
      <c r="P232" s="3">
        <f>(J232+F232)/E232</f>
        <v>3.9889805420442239</v>
      </c>
      <c r="Q232" s="3">
        <v>0.10301369144415884</v>
      </c>
      <c r="R232" s="3">
        <v>7</v>
      </c>
    </row>
    <row r="233" spans="1:18" x14ac:dyDescent="0.2">
      <c r="A233" s="5" t="s">
        <v>45</v>
      </c>
      <c r="B233" s="1" t="s">
        <v>184</v>
      </c>
      <c r="C233" s="5">
        <v>1400</v>
      </c>
      <c r="D233" s="5">
        <v>2022</v>
      </c>
      <c r="E233" s="5">
        <v>13377883</v>
      </c>
      <c r="F233" s="5">
        <v>3273744</v>
      </c>
      <c r="G233" s="5">
        <v>10104139</v>
      </c>
      <c r="H233" s="5">
        <v>3158434</v>
      </c>
      <c r="I233" s="5">
        <v>6214610</v>
      </c>
      <c r="J233" s="5">
        <v>51758770</v>
      </c>
      <c r="K233" s="3">
        <f t="shared" si="14"/>
        <v>16.409113378920349</v>
      </c>
      <c r="L233" s="3">
        <f t="shared" si="15"/>
        <v>0.24471315827773349</v>
      </c>
      <c r="M233" s="3">
        <f>I233/I232</f>
        <v>1.4000000450551215</v>
      </c>
      <c r="N233" s="3">
        <f>(H233/E233)</f>
        <v>0.2360937078011521</v>
      </c>
      <c r="O233" s="3">
        <f>J233/G233</f>
        <v>5.1225314695294673</v>
      </c>
      <c r="P233" s="3">
        <f>(J233+F233)/E233</f>
        <v>4.1136937735215655</v>
      </c>
      <c r="Q233" s="3">
        <v>8.4835315407585279E-2</v>
      </c>
      <c r="R233" s="3">
        <v>7</v>
      </c>
    </row>
    <row r="234" spans="1:18" x14ac:dyDescent="0.2">
      <c r="A234" s="5" t="s">
        <v>45</v>
      </c>
      <c r="B234" s="1" t="s">
        <v>184</v>
      </c>
      <c r="C234" s="5">
        <v>1401</v>
      </c>
      <c r="D234" s="5">
        <v>2023</v>
      </c>
      <c r="E234" s="5">
        <v>17388332</v>
      </c>
      <c r="F234" s="5">
        <v>2569214</v>
      </c>
      <c r="G234" s="5">
        <v>14819118</v>
      </c>
      <c r="H234" s="5">
        <v>6395524</v>
      </c>
      <c r="I234" s="5">
        <v>4741254</v>
      </c>
      <c r="J234" s="5">
        <v>111390750</v>
      </c>
      <c r="K234" s="3">
        <f t="shared" si="14"/>
        <v>16.671309964536327</v>
      </c>
      <c r="L234" s="3">
        <f t="shared" si="15"/>
        <v>0.14775505781693149</v>
      </c>
      <c r="M234" s="3">
        <f>I234/I233</f>
        <v>0.76292060161458242</v>
      </c>
      <c r="N234" s="3">
        <f>(H234/E234)</f>
        <v>0.36780549163657561</v>
      </c>
      <c r="O234" s="3">
        <f>J234/G234</f>
        <v>7.5166922889742827</v>
      </c>
      <c r="P234" s="3">
        <f>(J234+F234)/E234</f>
        <v>6.5538180430417361</v>
      </c>
      <c r="Q234" s="3">
        <v>8.1038940753488664E-2</v>
      </c>
      <c r="R234" s="3">
        <v>7</v>
      </c>
    </row>
    <row r="235" spans="1:18" x14ac:dyDescent="0.2">
      <c r="A235" s="5" t="s">
        <v>45</v>
      </c>
      <c r="B235" s="1" t="s">
        <v>184</v>
      </c>
      <c r="C235" s="5">
        <v>1402</v>
      </c>
      <c r="D235" s="5">
        <v>2024</v>
      </c>
      <c r="E235" s="5">
        <v>22813878</v>
      </c>
      <c r="F235" s="5">
        <v>4910816</v>
      </c>
      <c r="G235" s="5">
        <v>17903062</v>
      </c>
      <c r="H235" s="5">
        <v>7385960</v>
      </c>
      <c r="I235" s="5">
        <v>5843178</v>
      </c>
      <c r="J235" s="5">
        <v>56427750</v>
      </c>
      <c r="K235" s="3">
        <f t="shared" si="14"/>
        <v>16.9428795929621</v>
      </c>
      <c r="L235" s="3">
        <f t="shared" si="15"/>
        <v>0.2152556439549646</v>
      </c>
      <c r="M235" s="3">
        <f>I235/I234</f>
        <v>1.2324119315269757</v>
      </c>
      <c r="N235" s="3">
        <f>(H235/E235)</f>
        <v>0.3237485534024509</v>
      </c>
      <c r="O235" s="3">
        <f>J235/G235</f>
        <v>3.1518491082698592</v>
      </c>
      <c r="P235" s="3">
        <f>(J235+F235)/E235</f>
        <v>2.6886514427753143</v>
      </c>
      <c r="Q235" s="3">
        <v>7.9168583185191627E-2</v>
      </c>
      <c r="R235" s="3">
        <v>7</v>
      </c>
    </row>
    <row r="236" spans="1:18" x14ac:dyDescent="0.2">
      <c r="A236" s="5"/>
      <c r="B236" s="1" t="s">
        <v>185</v>
      </c>
      <c r="C236" s="5">
        <v>1397</v>
      </c>
      <c r="D236" s="5"/>
      <c r="E236" s="5"/>
      <c r="F236" s="5"/>
      <c r="G236" s="5"/>
      <c r="H236" s="5"/>
      <c r="I236" s="5">
        <v>3808681</v>
      </c>
      <c r="J236" s="5"/>
    </row>
    <row r="237" spans="1:18" x14ac:dyDescent="0.2">
      <c r="A237" s="5" t="s">
        <v>46</v>
      </c>
      <c r="B237" s="1" t="s">
        <v>185</v>
      </c>
      <c r="C237" s="5">
        <v>1398</v>
      </c>
      <c r="D237" s="5">
        <v>2020</v>
      </c>
      <c r="E237" s="5">
        <v>8260073</v>
      </c>
      <c r="F237" s="5">
        <v>3510915</v>
      </c>
      <c r="G237" s="5">
        <v>4749158</v>
      </c>
      <c r="H237" s="5">
        <v>3890210</v>
      </c>
      <c r="I237" s="5">
        <v>7146189</v>
      </c>
      <c r="J237" s="5">
        <v>35018400</v>
      </c>
      <c r="K237" s="3">
        <f t="shared" si="14"/>
        <v>15.926943983230505</v>
      </c>
      <c r="L237" s="3">
        <f t="shared" si="15"/>
        <v>0.4250464856666521</v>
      </c>
      <c r="M237" s="3">
        <f>I237/I236</f>
        <v>1.8762897181465183</v>
      </c>
      <c r="N237" s="3">
        <f>(H237/E237)</f>
        <v>0.47096557136964773</v>
      </c>
      <c r="O237" s="3">
        <f>J237/G237</f>
        <v>7.3736018047830791</v>
      </c>
      <c r="P237" s="3">
        <f>(J237+F237)/E237</f>
        <v>4.6645247566214003</v>
      </c>
      <c r="Q237" s="3">
        <v>5.8713608564697241E-2</v>
      </c>
      <c r="R237" s="3">
        <v>14</v>
      </c>
    </row>
    <row r="238" spans="1:18" x14ac:dyDescent="0.2">
      <c r="A238" s="5" t="s">
        <v>46</v>
      </c>
      <c r="B238" s="1" t="s">
        <v>185</v>
      </c>
      <c r="C238" s="5">
        <v>1399</v>
      </c>
      <c r="D238" s="5">
        <v>2021</v>
      </c>
      <c r="E238" s="5">
        <v>11118734</v>
      </c>
      <c r="F238" s="5">
        <v>6918943</v>
      </c>
      <c r="G238" s="5">
        <v>4199791</v>
      </c>
      <c r="H238" s="5">
        <v>3142308</v>
      </c>
      <c r="I238" s="5">
        <v>6493096</v>
      </c>
      <c r="J238" s="5">
        <v>39792000</v>
      </c>
      <c r="K238" s="3">
        <f t="shared" si="14"/>
        <v>16.224141991384567</v>
      </c>
      <c r="L238" s="3">
        <f t="shared" si="15"/>
        <v>0.62227794998963015</v>
      </c>
      <c r="M238" s="3">
        <f>I238/I237</f>
        <v>0.90860960996133744</v>
      </c>
      <c r="N238" s="3">
        <f>(H238/E238)</f>
        <v>0.28261382995582052</v>
      </c>
      <c r="O238" s="3">
        <f>J238/G238</f>
        <v>9.4747571962509571</v>
      </c>
      <c r="P238" s="3">
        <f>(J238+F238)/E238</f>
        <v>4.2011026615080462</v>
      </c>
      <c r="Q238" s="3">
        <v>0.10393322505737131</v>
      </c>
      <c r="R238" s="3">
        <v>14</v>
      </c>
    </row>
    <row r="239" spans="1:18" x14ac:dyDescent="0.2">
      <c r="A239" s="5" t="s">
        <v>46</v>
      </c>
      <c r="B239" s="1" t="s">
        <v>185</v>
      </c>
      <c r="C239" s="5">
        <v>1400</v>
      </c>
      <c r="D239" s="5">
        <v>2022</v>
      </c>
      <c r="E239" s="5">
        <v>14543474</v>
      </c>
      <c r="F239" s="5">
        <v>10373391</v>
      </c>
      <c r="G239" s="5">
        <v>4170083</v>
      </c>
      <c r="H239" s="5">
        <v>2250819</v>
      </c>
      <c r="I239" s="5">
        <v>6835495</v>
      </c>
      <c r="J239" s="5">
        <v>17936000</v>
      </c>
      <c r="K239" s="3">
        <f t="shared" si="14"/>
        <v>16.492652928628775</v>
      </c>
      <c r="L239" s="3">
        <f t="shared" si="15"/>
        <v>0.71326775157022315</v>
      </c>
      <c r="M239" s="3">
        <f>I239/I238</f>
        <v>1.0527327795553925</v>
      </c>
      <c r="N239" s="3">
        <f>(H239/E239)</f>
        <v>0.15476487942289441</v>
      </c>
      <c r="O239" s="3">
        <f>J239/G239</f>
        <v>4.3011134310755921</v>
      </c>
      <c r="P239" s="3">
        <f>(J239+F239)/E239</f>
        <v>1.9465356764140398</v>
      </c>
      <c r="Q239" s="3">
        <v>0.1184126446550325</v>
      </c>
      <c r="R239" s="3">
        <v>10</v>
      </c>
    </row>
    <row r="240" spans="1:18" x14ac:dyDescent="0.2">
      <c r="A240" s="5" t="s">
        <v>46</v>
      </c>
      <c r="B240" s="1" t="s">
        <v>185</v>
      </c>
      <c r="C240" s="5">
        <v>1401</v>
      </c>
      <c r="D240" s="5">
        <v>2023</v>
      </c>
      <c r="E240" s="5">
        <v>22911483</v>
      </c>
      <c r="F240" s="5">
        <v>13762050</v>
      </c>
      <c r="G240" s="5">
        <v>9149433</v>
      </c>
      <c r="H240" s="5">
        <v>7235350</v>
      </c>
      <c r="I240" s="5">
        <v>17128042</v>
      </c>
      <c r="J240" s="5">
        <v>40992000</v>
      </c>
      <c r="K240" s="3">
        <f t="shared" si="14"/>
        <v>16.947148783892953</v>
      </c>
      <c r="L240" s="3">
        <f t="shared" si="15"/>
        <v>0.60066168567089262</v>
      </c>
      <c r="M240" s="3">
        <f>I240/I239</f>
        <v>2.5057500590666808</v>
      </c>
      <c r="N240" s="3">
        <f>(H240/E240)</f>
        <v>0.31579579549695669</v>
      </c>
      <c r="O240" s="3">
        <f>J240/G240</f>
        <v>4.4802776303187315</v>
      </c>
      <c r="P240" s="3">
        <f>(J240+F240)/E240</f>
        <v>2.3898082022887825</v>
      </c>
      <c r="Q240" s="3">
        <v>6.9473917040498226E-2</v>
      </c>
      <c r="R240" s="3">
        <v>12</v>
      </c>
    </row>
    <row r="241" spans="1:18" x14ac:dyDescent="0.2">
      <c r="A241" s="5" t="s">
        <v>46</v>
      </c>
      <c r="B241" s="1" t="s">
        <v>185</v>
      </c>
      <c r="C241" s="5">
        <v>1402</v>
      </c>
      <c r="D241" s="5">
        <v>2024</v>
      </c>
      <c r="E241" s="5">
        <v>31271920</v>
      </c>
      <c r="F241" s="5">
        <v>20888075</v>
      </c>
      <c r="G241" s="5">
        <v>10383845</v>
      </c>
      <c r="H241" s="5">
        <v>7976812</v>
      </c>
      <c r="I241" s="5">
        <v>25088634</v>
      </c>
      <c r="J241" s="5">
        <v>41318976</v>
      </c>
      <c r="K241" s="3">
        <f t="shared" ref="K241:K267" si="16">LN(E241)</f>
        <v>17.258231128252628</v>
      </c>
      <c r="L241" s="3">
        <f t="shared" ref="L241:L267" si="17">F241/E241</f>
        <v>0.66794987324091393</v>
      </c>
      <c r="M241" s="3">
        <f>I241/I240</f>
        <v>1.4647695282391298</v>
      </c>
      <c r="N241" s="3">
        <f>(H241/E241)</f>
        <v>0.2550790613432114</v>
      </c>
      <c r="O241" s="3">
        <f>J241/G241</f>
        <v>3.9791595502436716</v>
      </c>
      <c r="P241" s="3">
        <f>(J241+F241)/E241</f>
        <v>1.9892303062939531</v>
      </c>
      <c r="Q241" s="3">
        <v>0.1136288731687978</v>
      </c>
      <c r="R241" s="3">
        <v>14</v>
      </c>
    </row>
    <row r="242" spans="1:18" x14ac:dyDescent="0.2">
      <c r="A242" s="5"/>
      <c r="B242" s="1" t="s">
        <v>186</v>
      </c>
      <c r="C242" s="5">
        <v>1397</v>
      </c>
      <c r="D242" s="5"/>
      <c r="E242" s="5"/>
      <c r="F242" s="5"/>
      <c r="G242" s="5"/>
      <c r="H242" s="5"/>
      <c r="I242" s="5">
        <v>1142391</v>
      </c>
      <c r="J242" s="5"/>
    </row>
    <row r="243" spans="1:18" x14ac:dyDescent="0.2">
      <c r="A243" s="5" t="s">
        <v>47</v>
      </c>
      <c r="B243" s="1" t="s">
        <v>186</v>
      </c>
      <c r="C243" s="5">
        <v>1398</v>
      </c>
      <c r="D243" s="5">
        <v>2020</v>
      </c>
      <c r="E243" s="5">
        <v>3211596</v>
      </c>
      <c r="F243" s="5">
        <v>972533</v>
      </c>
      <c r="G243" s="5">
        <v>2239063</v>
      </c>
      <c r="H243" s="5">
        <v>1315860</v>
      </c>
      <c r="I243" s="5">
        <v>1193080</v>
      </c>
      <c r="J243" s="5">
        <v>8910000</v>
      </c>
      <c r="K243" s="3">
        <f t="shared" si="16"/>
        <v>14.982278567806773</v>
      </c>
      <c r="L243" s="3">
        <f t="shared" si="17"/>
        <v>0.30281922134664507</v>
      </c>
      <c r="M243" s="3">
        <f>I243/I242</f>
        <v>1.044370972810535</v>
      </c>
      <c r="N243" s="3">
        <f>(H243/E243)</f>
        <v>0.40972152163597164</v>
      </c>
      <c r="O243" s="3">
        <f>J243/G243</f>
        <v>3.9793431448780137</v>
      </c>
      <c r="P243" s="3">
        <f>(J243+F243)/E243</f>
        <v>3.0771407736215886</v>
      </c>
      <c r="Q243" s="3">
        <v>0.10151141531714998</v>
      </c>
      <c r="R243" s="3">
        <v>7</v>
      </c>
    </row>
    <row r="244" spans="1:18" x14ac:dyDescent="0.2">
      <c r="A244" s="5" t="s">
        <v>47</v>
      </c>
      <c r="B244" s="1" t="s">
        <v>186</v>
      </c>
      <c r="C244" s="5">
        <v>1399</v>
      </c>
      <c r="D244" s="5">
        <v>2021</v>
      </c>
      <c r="E244" s="5">
        <v>4561436</v>
      </c>
      <c r="F244" s="5">
        <v>716782</v>
      </c>
      <c r="G244" s="5">
        <v>3844654</v>
      </c>
      <c r="H244" s="5">
        <v>2010591</v>
      </c>
      <c r="I244" s="5">
        <v>1761750</v>
      </c>
      <c r="J244" s="5">
        <v>16247250</v>
      </c>
      <c r="K244" s="3">
        <f t="shared" si="16"/>
        <v>15.333148044196806</v>
      </c>
      <c r="L244" s="3">
        <f t="shared" si="17"/>
        <v>0.15713954991366755</v>
      </c>
      <c r="M244" s="3">
        <f>I244/I243</f>
        <v>1.4766402923525666</v>
      </c>
      <c r="N244" s="3">
        <f>(H244/E244)</f>
        <v>0.44078027182667912</v>
      </c>
      <c r="O244" s="3">
        <f>J244/G244</f>
        <v>4.2259329448111584</v>
      </c>
      <c r="P244" s="3">
        <f>(J244+F244)/E244</f>
        <v>3.7190112938118611</v>
      </c>
      <c r="Q244" s="3">
        <v>0.10249829361044172</v>
      </c>
      <c r="R244" s="3">
        <v>7</v>
      </c>
    </row>
    <row r="245" spans="1:18" x14ac:dyDescent="0.2">
      <c r="A245" s="5" t="s">
        <v>47</v>
      </c>
      <c r="B245" s="1" t="s">
        <v>186</v>
      </c>
      <c r="C245" s="5">
        <v>1400</v>
      </c>
      <c r="D245" s="5">
        <v>2022</v>
      </c>
      <c r="E245" s="5">
        <v>11724966</v>
      </c>
      <c r="F245" s="5">
        <v>2638148</v>
      </c>
      <c r="G245" s="5">
        <v>9086818</v>
      </c>
      <c r="H245" s="5">
        <v>194474</v>
      </c>
      <c r="I245" s="5">
        <v>2418846</v>
      </c>
      <c r="J245" s="5">
        <v>10877267</v>
      </c>
      <c r="K245" s="3">
        <f t="shared" si="16"/>
        <v>16.277230972505631</v>
      </c>
      <c r="L245" s="3">
        <f t="shared" si="17"/>
        <v>0.22500261408007494</v>
      </c>
      <c r="M245" s="3">
        <f>I245/I244</f>
        <v>1.3729791400595999</v>
      </c>
      <c r="N245" s="3">
        <f>(H245/E245)</f>
        <v>1.6586316753498476E-2</v>
      </c>
      <c r="O245" s="3">
        <f>J245/G245</f>
        <v>1.1970380610682418</v>
      </c>
      <c r="P245" s="3">
        <f>(J245+F245)/E245</f>
        <v>1.1527039822546181</v>
      </c>
      <c r="Q245" s="3">
        <v>0.33001208096433804</v>
      </c>
      <c r="R245" s="3">
        <v>9</v>
      </c>
    </row>
    <row r="246" spans="1:18" x14ac:dyDescent="0.2">
      <c r="A246" s="5" t="s">
        <v>47</v>
      </c>
      <c r="B246" s="1" t="s">
        <v>186</v>
      </c>
      <c r="C246" s="5">
        <v>1401</v>
      </c>
      <c r="D246" s="5">
        <v>2023</v>
      </c>
      <c r="E246" s="5">
        <v>15266826</v>
      </c>
      <c r="F246" s="5">
        <v>4291837</v>
      </c>
      <c r="G246" s="5">
        <v>10974989</v>
      </c>
      <c r="H246" s="5">
        <v>1955523</v>
      </c>
      <c r="I246" s="5">
        <v>7575889</v>
      </c>
      <c r="J246" s="5">
        <v>21552480</v>
      </c>
      <c r="K246" s="3">
        <f t="shared" si="16"/>
        <v>16.541192797043063</v>
      </c>
      <c r="L246" s="3">
        <f t="shared" si="17"/>
        <v>0.28112176034494663</v>
      </c>
      <c r="M246" s="3">
        <f>I246/I245</f>
        <v>3.1320261810797381</v>
      </c>
      <c r="N246" s="3">
        <f>(H246/E246)</f>
        <v>0.12808968936961751</v>
      </c>
      <c r="O246" s="3">
        <f>J246/G246</f>
        <v>1.9637814671158214</v>
      </c>
      <c r="P246" s="3">
        <f>(J246+F246)/E246</f>
        <v>1.6928415244923862</v>
      </c>
      <c r="Q246" s="3">
        <v>0.18919882462712548</v>
      </c>
      <c r="R246" s="3">
        <v>15</v>
      </c>
    </row>
    <row r="247" spans="1:18" x14ac:dyDescent="0.2">
      <c r="A247" s="5" t="s">
        <v>47</v>
      </c>
      <c r="B247" s="1" t="s">
        <v>186</v>
      </c>
      <c r="C247" s="5">
        <v>1402</v>
      </c>
      <c r="D247" s="5">
        <v>2024</v>
      </c>
      <c r="E247" s="5">
        <v>17617560</v>
      </c>
      <c r="F247" s="5">
        <v>6617975</v>
      </c>
      <c r="G247" s="5">
        <v>10999585</v>
      </c>
      <c r="H247" s="5">
        <v>832814</v>
      </c>
      <c r="I247" s="5">
        <v>9836043</v>
      </c>
      <c r="J247" s="5">
        <v>19835016</v>
      </c>
      <c r="K247" s="3">
        <f t="shared" si="16"/>
        <v>16.684406689882071</v>
      </c>
      <c r="L247" s="3">
        <f t="shared" si="17"/>
        <v>0.37564651404621296</v>
      </c>
      <c r="M247" s="3">
        <f>I247/I246</f>
        <v>1.2983351524817748</v>
      </c>
      <c r="N247" s="3">
        <f>(H247/E247)</f>
        <v>4.7271812895769899E-2</v>
      </c>
      <c r="O247" s="3">
        <f>J247/G247</f>
        <v>1.8032513044810328</v>
      </c>
      <c r="P247" s="3">
        <f>(J247+F247)/E247</f>
        <v>1.5015127520496596</v>
      </c>
      <c r="Q247" s="3">
        <v>1.8958890685053166E-2</v>
      </c>
      <c r="R247" s="3">
        <v>15</v>
      </c>
    </row>
    <row r="248" spans="1:18" x14ac:dyDescent="0.2">
      <c r="A248" s="5"/>
      <c r="B248" s="1" t="s">
        <v>187</v>
      </c>
      <c r="C248" s="5">
        <v>1397</v>
      </c>
      <c r="D248" s="5"/>
      <c r="E248" s="5"/>
      <c r="F248" s="5"/>
      <c r="G248" s="5"/>
      <c r="H248" s="5"/>
      <c r="I248" s="5">
        <v>3013061</v>
      </c>
      <c r="J248" s="5"/>
    </row>
    <row r="249" spans="1:18" x14ac:dyDescent="0.2">
      <c r="A249" s="5" t="s">
        <v>48</v>
      </c>
      <c r="B249" s="1" t="s">
        <v>187</v>
      </c>
      <c r="C249" s="5">
        <v>1398</v>
      </c>
      <c r="D249" s="5">
        <v>2020</v>
      </c>
      <c r="E249" s="5">
        <v>10517125</v>
      </c>
      <c r="F249" s="5">
        <v>267449</v>
      </c>
      <c r="G249" s="5">
        <v>10249676</v>
      </c>
      <c r="H249" s="5">
        <v>7456424</v>
      </c>
      <c r="I249" s="5">
        <v>6070515</v>
      </c>
      <c r="J249" s="5">
        <v>67777080</v>
      </c>
      <c r="K249" s="3">
        <f t="shared" si="16"/>
        <v>16.168515438950216</v>
      </c>
      <c r="L249" s="3">
        <f t="shared" si="17"/>
        <v>2.5429858445154926E-2</v>
      </c>
      <c r="M249" s="3">
        <f>I249/I248</f>
        <v>2.0147335218238198</v>
      </c>
      <c r="N249" s="3">
        <f>(H249/E249)</f>
        <v>0.7089793075579115</v>
      </c>
      <c r="O249" s="3">
        <f>J249/G249</f>
        <v>6.6126070716771927</v>
      </c>
      <c r="P249" s="3">
        <f>(J249+F249)/E249</f>
        <v>6.4698792683361663</v>
      </c>
      <c r="Q249" s="3">
        <v>7.9655157941716306E-2</v>
      </c>
      <c r="R249" s="3">
        <v>10</v>
      </c>
    </row>
    <row r="250" spans="1:18" x14ac:dyDescent="0.2">
      <c r="A250" s="5" t="s">
        <v>48</v>
      </c>
      <c r="B250" s="1" t="s">
        <v>187</v>
      </c>
      <c r="C250" s="5">
        <v>1399</v>
      </c>
      <c r="D250" s="5">
        <v>2021</v>
      </c>
      <c r="E250" s="5">
        <v>15862922</v>
      </c>
      <c r="F250" s="5">
        <v>2748777</v>
      </c>
      <c r="G250" s="5">
        <v>13114145</v>
      </c>
      <c r="H250" s="5">
        <v>10162982</v>
      </c>
      <c r="I250" s="5">
        <v>10028110</v>
      </c>
      <c r="J250" s="5">
        <v>85764000</v>
      </c>
      <c r="K250" s="3">
        <f t="shared" si="16"/>
        <v>16.579494994275812</v>
      </c>
      <c r="L250" s="3">
        <f t="shared" si="17"/>
        <v>0.17328314417734639</v>
      </c>
      <c r="M250" s="3">
        <f>I250/I249</f>
        <v>1.6519372738556779</v>
      </c>
      <c r="N250" s="3">
        <f>(H250/E250)</f>
        <v>0.64067528038024768</v>
      </c>
      <c r="O250" s="3">
        <f>J250/G250</f>
        <v>6.5398087332418546</v>
      </c>
      <c r="P250" s="3">
        <f>(J250+F250)/E250</f>
        <v>5.5798532578045839</v>
      </c>
      <c r="Q250" s="3">
        <v>0.23494930003094791</v>
      </c>
      <c r="R250" s="3">
        <v>10</v>
      </c>
    </row>
    <row r="251" spans="1:18" x14ac:dyDescent="0.2">
      <c r="A251" s="5" t="s">
        <v>48</v>
      </c>
      <c r="B251" s="1" t="s">
        <v>187</v>
      </c>
      <c r="C251" s="5">
        <v>1400</v>
      </c>
      <c r="D251" s="5">
        <v>2022</v>
      </c>
      <c r="E251" s="5">
        <v>29502493</v>
      </c>
      <c r="F251" s="5">
        <v>5927689</v>
      </c>
      <c r="G251" s="5">
        <v>23574804</v>
      </c>
      <c r="H251" s="5">
        <v>18799117</v>
      </c>
      <c r="I251" s="5">
        <v>14302856</v>
      </c>
      <c r="J251" s="5">
        <v>99471000</v>
      </c>
      <c r="K251" s="3">
        <f t="shared" si="16"/>
        <v>17.199985326213984</v>
      </c>
      <c r="L251" s="3">
        <f t="shared" si="17"/>
        <v>0.20092163058898108</v>
      </c>
      <c r="M251" s="3">
        <f>I251/I250</f>
        <v>1.4262763372160856</v>
      </c>
      <c r="N251" s="3">
        <f>(H251/E251)</f>
        <v>0.63720435422186184</v>
      </c>
      <c r="O251" s="3">
        <f>J251/G251</f>
        <v>4.2193776033090247</v>
      </c>
      <c r="P251" s="3">
        <f>(J251+F251)/E251</f>
        <v>3.5725350057705292</v>
      </c>
      <c r="Q251" s="3">
        <v>0.31381182196251411</v>
      </c>
      <c r="R251" s="3">
        <v>10</v>
      </c>
    </row>
    <row r="252" spans="1:18" x14ac:dyDescent="0.2">
      <c r="A252" s="5" t="s">
        <v>48</v>
      </c>
      <c r="B252" s="1" t="s">
        <v>187</v>
      </c>
      <c r="C252" s="5">
        <v>1401</v>
      </c>
      <c r="D252" s="5">
        <v>2023</v>
      </c>
      <c r="E252" s="5">
        <v>50905465</v>
      </c>
      <c r="F252" s="5">
        <v>19109912</v>
      </c>
      <c r="G252" s="5">
        <v>31795553</v>
      </c>
      <c r="H252" s="5">
        <v>24981906</v>
      </c>
      <c r="I252" s="5">
        <v>25031735</v>
      </c>
      <c r="J252" s="5">
        <v>142106500</v>
      </c>
      <c r="K252" s="3">
        <f t="shared" si="16"/>
        <v>17.745480843144318</v>
      </c>
      <c r="L252" s="3">
        <f t="shared" si="17"/>
        <v>0.3754000086238285</v>
      </c>
      <c r="M252" s="3">
        <f>I252/I251</f>
        <v>1.7501214442765836</v>
      </c>
      <c r="N252" s="3">
        <f>(H252/E252)</f>
        <v>0.49075096357532538</v>
      </c>
      <c r="O252" s="3">
        <f>J252/G252</f>
        <v>4.4693828725042151</v>
      </c>
      <c r="P252" s="3">
        <f>(J252+F252)/E252</f>
        <v>3.1669765122467695</v>
      </c>
      <c r="Q252" s="3">
        <v>0.23121139068856411</v>
      </c>
      <c r="R252" s="3">
        <v>12</v>
      </c>
    </row>
    <row r="253" spans="1:18" x14ac:dyDescent="0.2">
      <c r="A253" s="5" t="s">
        <v>48</v>
      </c>
      <c r="B253" s="1" t="s">
        <v>187</v>
      </c>
      <c r="C253" s="5">
        <v>1402</v>
      </c>
      <c r="D253" s="5">
        <v>2024</v>
      </c>
      <c r="E253" s="5">
        <v>48726667</v>
      </c>
      <c r="F253" s="5">
        <v>22913742</v>
      </c>
      <c r="G253" s="5">
        <v>25812925</v>
      </c>
      <c r="H253" s="5">
        <v>12037949</v>
      </c>
      <c r="I253" s="5">
        <v>12125967</v>
      </c>
      <c r="J253" s="5">
        <v>132849024</v>
      </c>
      <c r="K253" s="3">
        <f t="shared" si="16"/>
        <v>17.701737015189291</v>
      </c>
      <c r="L253" s="3">
        <f t="shared" si="17"/>
        <v>0.47025055089444145</v>
      </c>
      <c r="M253" s="3">
        <f>I253/I252</f>
        <v>0.48442375248859099</v>
      </c>
      <c r="N253" s="3">
        <f>(H253/E253)</f>
        <v>0.24705053189868292</v>
      </c>
      <c r="O253" s="3">
        <f>J253/G253</f>
        <v>5.1466086853775774</v>
      </c>
      <c r="P253" s="3">
        <f>(J253+F253)/E253</f>
        <v>3.1966636667350961</v>
      </c>
      <c r="Q253" s="3">
        <v>0.22404512957716261</v>
      </c>
      <c r="R253" s="3">
        <v>12</v>
      </c>
    </row>
    <row r="254" spans="1:18" x14ac:dyDescent="0.2">
      <c r="A254" s="5"/>
      <c r="B254" s="1" t="s">
        <v>188</v>
      </c>
      <c r="C254" s="5">
        <v>1397</v>
      </c>
      <c r="D254" s="5"/>
      <c r="E254" s="5"/>
      <c r="F254" s="5"/>
      <c r="G254" s="5"/>
      <c r="H254" s="5"/>
      <c r="I254" s="5">
        <v>4155929</v>
      </c>
      <c r="J254" s="5"/>
    </row>
    <row r="255" spans="1:18" x14ac:dyDescent="0.2">
      <c r="A255" s="5" t="s">
        <v>49</v>
      </c>
      <c r="B255" s="1" t="s">
        <v>188</v>
      </c>
      <c r="C255" s="5">
        <v>1398</v>
      </c>
      <c r="D255" s="5">
        <v>2020</v>
      </c>
      <c r="E255" s="5">
        <v>3882028</v>
      </c>
      <c r="F255" s="5">
        <v>1685613</v>
      </c>
      <c r="G255" s="5">
        <v>2196415</v>
      </c>
      <c r="H255" s="5">
        <v>1083369</v>
      </c>
      <c r="I255" s="5">
        <v>2299793</v>
      </c>
      <c r="J255" s="5">
        <v>9143820</v>
      </c>
      <c r="K255" s="3">
        <f t="shared" si="16"/>
        <v>15.171868255462</v>
      </c>
      <c r="L255" s="3">
        <f t="shared" si="17"/>
        <v>0.43420938746449023</v>
      </c>
      <c r="M255" s="3">
        <f>I255/I254</f>
        <v>0.55337639310007458</v>
      </c>
      <c r="N255" s="3">
        <f>(H255/E255)</f>
        <v>0.27907294846920216</v>
      </c>
      <c r="O255" s="3">
        <f>J255/G255</f>
        <v>4.163065723007719</v>
      </c>
      <c r="P255" s="3">
        <f>(J255+F255)/E255</f>
        <v>2.7896328929106127</v>
      </c>
      <c r="Q255" s="3">
        <v>5.8913493102597671E-2</v>
      </c>
      <c r="R255" s="3">
        <v>9</v>
      </c>
    </row>
    <row r="256" spans="1:18" x14ac:dyDescent="0.2">
      <c r="A256" s="5" t="s">
        <v>49</v>
      </c>
      <c r="B256" s="1" t="s">
        <v>188</v>
      </c>
      <c r="C256" s="5">
        <v>1399</v>
      </c>
      <c r="D256" s="5">
        <v>2021</v>
      </c>
      <c r="E256" s="5">
        <v>4993425</v>
      </c>
      <c r="F256" s="5">
        <v>2518648</v>
      </c>
      <c r="G256" s="5">
        <v>2474777</v>
      </c>
      <c r="H256" s="5">
        <v>386902</v>
      </c>
      <c r="I256" s="5">
        <v>2150856</v>
      </c>
      <c r="J256" s="5">
        <v>11242800</v>
      </c>
      <c r="K256" s="3">
        <f t="shared" si="16"/>
        <v>15.42363260502715</v>
      </c>
      <c r="L256" s="3">
        <f t="shared" si="17"/>
        <v>0.5043928766327721</v>
      </c>
      <c r="M256" s="3">
        <f>I256/I255</f>
        <v>0.93523895411456592</v>
      </c>
      <c r="N256" s="3">
        <f>(H256/E256)</f>
        <v>7.7482289210311556E-2</v>
      </c>
      <c r="O256" s="3">
        <f>J256/G256</f>
        <v>4.5429547793599179</v>
      </c>
      <c r="P256" s="3">
        <f>(J256+F256)/E256</f>
        <v>2.7559136264187405</v>
      </c>
      <c r="Q256" s="3">
        <v>7.8366263257112434E-2</v>
      </c>
      <c r="R256" s="3">
        <v>9</v>
      </c>
    </row>
    <row r="257" spans="1:18" x14ac:dyDescent="0.2">
      <c r="A257" s="5" t="s">
        <v>49</v>
      </c>
      <c r="B257" s="1" t="s">
        <v>188</v>
      </c>
      <c r="C257" s="5">
        <v>1400</v>
      </c>
      <c r="D257" s="5">
        <v>2022</v>
      </c>
      <c r="E257" s="5">
        <v>5891943</v>
      </c>
      <c r="F257" s="5">
        <v>3404227</v>
      </c>
      <c r="G257" s="5">
        <v>2487716</v>
      </c>
      <c r="H257" s="5">
        <v>55439</v>
      </c>
      <c r="I257" s="5">
        <v>2895629</v>
      </c>
      <c r="J257" s="5">
        <v>3935500</v>
      </c>
      <c r="K257" s="3">
        <f t="shared" si="16"/>
        <v>15.589096382383444</v>
      </c>
      <c r="L257" s="3">
        <f t="shared" si="17"/>
        <v>0.57777663497423515</v>
      </c>
      <c r="M257" s="3">
        <f>I257/I256</f>
        <v>1.3462681834581209</v>
      </c>
      <c r="N257" s="3">
        <f>(H257/E257)</f>
        <v>9.4092899405170752E-3</v>
      </c>
      <c r="O257" s="3">
        <f>J257/G257</f>
        <v>1.581973183434122</v>
      </c>
      <c r="P257" s="3">
        <f>(J257+F257)/E257</f>
        <v>1.2457226758643116</v>
      </c>
      <c r="Q257" s="3">
        <v>7.7914037993305055E-2</v>
      </c>
      <c r="R257" s="3">
        <v>9</v>
      </c>
    </row>
    <row r="258" spans="1:18" x14ac:dyDescent="0.2">
      <c r="A258" s="5" t="s">
        <v>49</v>
      </c>
      <c r="B258" s="1" t="s">
        <v>188</v>
      </c>
      <c r="C258" s="5">
        <v>1401</v>
      </c>
      <c r="D258" s="5">
        <v>2023</v>
      </c>
      <c r="E258" s="5">
        <v>9584153</v>
      </c>
      <c r="F258" s="5">
        <v>6089316</v>
      </c>
      <c r="G258" s="5">
        <v>3494837</v>
      </c>
      <c r="H258" s="5">
        <v>1013921</v>
      </c>
      <c r="I258" s="5">
        <v>7608643</v>
      </c>
      <c r="J258" s="5">
        <v>12597000</v>
      </c>
      <c r="K258" s="3">
        <f t="shared" si="16"/>
        <v>16.075621563316787</v>
      </c>
      <c r="L258" s="3">
        <f t="shared" si="17"/>
        <v>0.63535254497710958</v>
      </c>
      <c r="M258" s="3">
        <f>I258/I257</f>
        <v>2.6276304733790137</v>
      </c>
      <c r="N258" s="3">
        <f>(H258/E258)</f>
        <v>0.1057914037891507</v>
      </c>
      <c r="O258" s="3">
        <f>J258/G258</f>
        <v>3.604459950492684</v>
      </c>
      <c r="P258" s="3">
        <f>(J258+F258)/E258</f>
        <v>1.9497096926562003</v>
      </c>
      <c r="Q258" s="3">
        <v>3.4868113366382937E-2</v>
      </c>
      <c r="R258" s="3">
        <v>11</v>
      </c>
    </row>
    <row r="259" spans="1:18" x14ac:dyDescent="0.2">
      <c r="A259" s="5" t="s">
        <v>49</v>
      </c>
      <c r="B259" s="1" t="s">
        <v>188</v>
      </c>
      <c r="C259" s="5">
        <v>1402</v>
      </c>
      <c r="D259" s="5">
        <v>2024</v>
      </c>
      <c r="E259" s="5">
        <v>14414786</v>
      </c>
      <c r="F259" s="5">
        <v>9094621</v>
      </c>
      <c r="G259" s="5">
        <v>5320165</v>
      </c>
      <c r="H259" s="5">
        <v>1927328</v>
      </c>
      <c r="I259" s="5">
        <v>11721636</v>
      </c>
      <c r="J259" s="5">
        <v>16534540.000000002</v>
      </c>
      <c r="K259" s="3">
        <f t="shared" si="16"/>
        <v>16.483765043297545</v>
      </c>
      <c r="L259" s="3">
        <f t="shared" si="17"/>
        <v>0.63092306746697457</v>
      </c>
      <c r="M259" s="3">
        <f>I259/I258</f>
        <v>1.5405685350199767</v>
      </c>
      <c r="N259" s="3">
        <f>(H259/E259)</f>
        <v>0.13370493325395189</v>
      </c>
      <c r="O259" s="3">
        <f>J259/G259</f>
        <v>3.1078998489708498</v>
      </c>
      <c r="P259" s="3">
        <f>(J259+F259)/E259</f>
        <v>1.7779772103449889</v>
      </c>
      <c r="Q259" s="3">
        <v>0.22376159718729302</v>
      </c>
      <c r="R259" s="3">
        <v>9</v>
      </c>
    </row>
    <row r="260" spans="1:18" x14ac:dyDescent="0.2">
      <c r="A260" s="5"/>
      <c r="B260" s="1" t="s">
        <v>189</v>
      </c>
      <c r="C260" s="5">
        <v>1397</v>
      </c>
      <c r="D260" s="5"/>
      <c r="E260" s="5"/>
      <c r="F260" s="5"/>
      <c r="G260" s="5"/>
      <c r="H260" s="5"/>
      <c r="I260" s="5">
        <v>375243</v>
      </c>
      <c r="J260" s="5"/>
    </row>
    <row r="261" spans="1:18" x14ac:dyDescent="0.2">
      <c r="A261" s="5" t="s">
        <v>50</v>
      </c>
      <c r="B261" s="1" t="s">
        <v>189</v>
      </c>
      <c r="C261" s="5">
        <v>1398</v>
      </c>
      <c r="D261" s="5">
        <v>2020</v>
      </c>
      <c r="E261" s="5">
        <v>313733</v>
      </c>
      <c r="F261" s="5">
        <v>143463</v>
      </c>
      <c r="G261" s="5">
        <v>170270</v>
      </c>
      <c r="H261" s="5">
        <v>109859</v>
      </c>
      <c r="I261" s="5">
        <v>491038</v>
      </c>
      <c r="J261" s="5">
        <v>2235738</v>
      </c>
      <c r="K261" s="3">
        <f t="shared" si="16"/>
        <v>12.656297584693233</v>
      </c>
      <c r="L261" s="3">
        <f t="shared" si="17"/>
        <v>0.45727736642304123</v>
      </c>
      <c r="M261" s="3">
        <f>I261/I260</f>
        <v>1.3085867024834574</v>
      </c>
      <c r="N261" s="3">
        <f>(H261/E261)</f>
        <v>0.35016718037311984</v>
      </c>
      <c r="O261" s="3">
        <f>J261/G261</f>
        <v>13.130545604040641</v>
      </c>
      <c r="P261" s="3">
        <f>(J261+F261)/E261</f>
        <v>7.583521656950337</v>
      </c>
      <c r="Q261" s="3">
        <v>0.20684959524629692</v>
      </c>
      <c r="R261" s="3">
        <v>10</v>
      </c>
    </row>
    <row r="262" spans="1:18" x14ac:dyDescent="0.2">
      <c r="A262" s="5" t="s">
        <v>50</v>
      </c>
      <c r="B262" s="1" t="s">
        <v>189</v>
      </c>
      <c r="C262" s="5">
        <v>1399</v>
      </c>
      <c r="D262" s="5">
        <v>2021</v>
      </c>
      <c r="E262" s="5">
        <v>737885</v>
      </c>
      <c r="F262" s="5">
        <v>194098</v>
      </c>
      <c r="G262" s="5">
        <v>543787</v>
      </c>
      <c r="H262" s="5">
        <v>397734</v>
      </c>
      <c r="I262" s="5">
        <v>797620</v>
      </c>
      <c r="J262" s="5">
        <v>6563700</v>
      </c>
      <c r="K262" s="3">
        <f t="shared" si="16"/>
        <v>13.511543264882125</v>
      </c>
      <c r="L262" s="3">
        <f t="shared" si="17"/>
        <v>0.26304640967088366</v>
      </c>
      <c r="M262" s="3">
        <f>I262/I261</f>
        <v>1.6243549379070459</v>
      </c>
      <c r="N262" s="3">
        <f>(H262/E262)</f>
        <v>0.53901895281785106</v>
      </c>
      <c r="O262" s="3">
        <f>J262/G262</f>
        <v>12.070351074961335</v>
      </c>
      <c r="P262" s="3">
        <f>(J262+F262)/E262</f>
        <v>9.1583349708965489</v>
      </c>
      <c r="Q262" s="3">
        <v>0.24110474858899364</v>
      </c>
      <c r="R262" s="3">
        <v>10</v>
      </c>
    </row>
    <row r="263" spans="1:18" x14ac:dyDescent="0.2">
      <c r="A263" s="5" t="s">
        <v>50</v>
      </c>
      <c r="B263" s="1" t="s">
        <v>189</v>
      </c>
      <c r="C263" s="5">
        <v>1400</v>
      </c>
      <c r="D263" s="5">
        <v>2022</v>
      </c>
      <c r="E263" s="5">
        <v>836381</v>
      </c>
      <c r="F263" s="5">
        <v>297433</v>
      </c>
      <c r="G263" s="5">
        <v>538948</v>
      </c>
      <c r="H263" s="5">
        <v>74646</v>
      </c>
      <c r="I263" s="5">
        <v>1003121</v>
      </c>
      <c r="J263" s="5">
        <v>2754612</v>
      </c>
      <c r="K263" s="3">
        <f t="shared" si="16"/>
        <v>13.63683952987496</v>
      </c>
      <c r="L263" s="3">
        <f t="shared" si="17"/>
        <v>0.3556190300831798</v>
      </c>
      <c r="M263" s="3">
        <f>I263/I262</f>
        <v>1.2576427371430003</v>
      </c>
      <c r="N263" s="3">
        <f>(H263/E263)</f>
        <v>8.9248799291232112E-2</v>
      </c>
      <c r="O263" s="3">
        <f>J263/G263</f>
        <v>5.1110904948158264</v>
      </c>
      <c r="P263" s="3">
        <f>(J263+F263)/E263</f>
        <v>3.6491084804652427</v>
      </c>
      <c r="Q263" s="3">
        <v>0.1836985381633961</v>
      </c>
      <c r="R263" s="3">
        <v>10</v>
      </c>
    </row>
    <row r="264" spans="1:18" x14ac:dyDescent="0.2">
      <c r="A264" s="5" t="s">
        <v>50</v>
      </c>
      <c r="B264" s="1" t="s">
        <v>189</v>
      </c>
      <c r="C264" s="5">
        <v>1401</v>
      </c>
      <c r="D264" s="5">
        <v>2023</v>
      </c>
      <c r="E264" s="5">
        <v>991833</v>
      </c>
      <c r="F264" s="5">
        <v>205502</v>
      </c>
      <c r="G264" s="5">
        <v>786331</v>
      </c>
      <c r="H264" s="5">
        <v>256357</v>
      </c>
      <c r="I264" s="5">
        <v>1304813</v>
      </c>
      <c r="J264" s="5">
        <v>7715000</v>
      </c>
      <c r="K264" s="3">
        <f t="shared" si="16"/>
        <v>13.807310025320907</v>
      </c>
      <c r="L264" s="3">
        <f t="shared" si="17"/>
        <v>0.20719415466111735</v>
      </c>
      <c r="M264" s="3">
        <f>I264/I263</f>
        <v>1.3007533487984002</v>
      </c>
      <c r="N264" s="3">
        <f>(H264/E264)</f>
        <v>0.25846790739973363</v>
      </c>
      <c r="O264" s="3">
        <f>J264/G264</f>
        <v>9.8113898599953462</v>
      </c>
      <c r="P264" s="3">
        <f>(J264+F264)/E264</f>
        <v>7.9857213865640686</v>
      </c>
      <c r="Q264" s="3">
        <v>0.24014014346439957</v>
      </c>
      <c r="R264" s="3">
        <v>10</v>
      </c>
    </row>
    <row r="265" spans="1:18" x14ac:dyDescent="0.2">
      <c r="A265" s="5" t="s">
        <v>50</v>
      </c>
      <c r="B265" s="1" t="s">
        <v>189</v>
      </c>
      <c r="C265" s="5">
        <v>1402</v>
      </c>
      <c r="D265" s="5">
        <v>2024</v>
      </c>
      <c r="E265" s="5">
        <v>1301968</v>
      </c>
      <c r="F265" s="5">
        <v>227473</v>
      </c>
      <c r="G265" s="5">
        <v>1074495</v>
      </c>
      <c r="H265" s="5">
        <v>343335</v>
      </c>
      <c r="I265" s="5">
        <v>1365276</v>
      </c>
      <c r="J265" s="5">
        <v>5201000</v>
      </c>
      <c r="K265" s="3">
        <f t="shared" si="16"/>
        <v>14.079387523875653</v>
      </c>
      <c r="L265" s="3">
        <f t="shared" si="17"/>
        <v>0.17471473953276886</v>
      </c>
      <c r="M265" s="3">
        <f>I265/I264</f>
        <v>1.0463384408340506</v>
      </c>
      <c r="N265" s="3">
        <f>(H265/E265)</f>
        <v>0.26370463790200682</v>
      </c>
      <c r="O265" s="3">
        <f>J265/G265</f>
        <v>4.840413403505833</v>
      </c>
      <c r="P265" s="3">
        <f>(J265+F265)/E265</f>
        <v>4.1694365760141574</v>
      </c>
      <c r="Q265" s="3">
        <v>0.16938374454027302</v>
      </c>
      <c r="R265" s="3">
        <v>10</v>
      </c>
    </row>
    <row r="266" spans="1:18" x14ac:dyDescent="0.2">
      <c r="A266" s="5"/>
      <c r="B266" s="1" t="s">
        <v>190</v>
      </c>
      <c r="C266" s="5">
        <v>1397</v>
      </c>
      <c r="D266" s="5"/>
      <c r="E266" s="5"/>
      <c r="F266" s="5"/>
      <c r="G266" s="5"/>
      <c r="H266" s="5"/>
      <c r="I266" s="5">
        <v>1717908</v>
      </c>
      <c r="J266" s="5"/>
    </row>
    <row r="267" spans="1:18" x14ac:dyDescent="0.2">
      <c r="A267" s="5" t="s">
        <v>51</v>
      </c>
      <c r="B267" s="1" t="s">
        <v>190</v>
      </c>
      <c r="C267" s="5">
        <v>1398</v>
      </c>
      <c r="D267" s="5">
        <v>2020</v>
      </c>
      <c r="E267" s="5">
        <v>1380734</v>
      </c>
      <c r="F267" s="5">
        <v>504210</v>
      </c>
      <c r="G267" s="5">
        <v>876524</v>
      </c>
      <c r="H267" s="5">
        <v>350120</v>
      </c>
      <c r="I267" s="5">
        <v>2641417</v>
      </c>
      <c r="J267" s="5">
        <v>6988285</v>
      </c>
      <c r="K267" s="3">
        <f t="shared" si="16"/>
        <v>14.138125799791169</v>
      </c>
      <c r="L267" s="3">
        <f t="shared" si="17"/>
        <v>0.36517533427872423</v>
      </c>
      <c r="M267" s="3">
        <f>I267/I266</f>
        <v>1.5375776816919182</v>
      </c>
      <c r="N267" s="3">
        <f>(H267/E267)</f>
        <v>0.25357527228271337</v>
      </c>
      <c r="O267" s="3">
        <f>J267/G267</f>
        <v>7.9727252191611413</v>
      </c>
      <c r="P267" s="3">
        <f>(J267+F267)/E267</f>
        <v>5.4264579564202808</v>
      </c>
      <c r="Q267" s="3">
        <v>6.9195200240442054E-2</v>
      </c>
      <c r="R267" s="3">
        <v>13</v>
      </c>
    </row>
    <row r="268" spans="1:18" x14ac:dyDescent="0.2">
      <c r="A268" s="5" t="s">
        <v>51</v>
      </c>
      <c r="B268" s="1" t="s">
        <v>190</v>
      </c>
      <c r="C268" s="5">
        <v>1399</v>
      </c>
      <c r="D268" s="5">
        <v>2021</v>
      </c>
      <c r="E268" s="5">
        <v>2018651</v>
      </c>
      <c r="F268" s="5">
        <v>920302</v>
      </c>
      <c r="G268" s="5">
        <v>1098349</v>
      </c>
      <c r="H268" s="5">
        <v>671101</v>
      </c>
      <c r="I268" s="5">
        <v>3409060</v>
      </c>
      <c r="J268" s="5">
        <v>13803844.98</v>
      </c>
      <c r="K268" s="3">
        <f t="shared" ref="K268:K301" si="18">LN(E268)</f>
        <v>14.517940024502913</v>
      </c>
      <c r="L268" s="3">
        <f t="shared" ref="L268:L299" si="19">F268/E268</f>
        <v>0.45589950912763028</v>
      </c>
      <c r="M268" s="3">
        <f>I268/I267</f>
        <v>1.2906178766926995</v>
      </c>
      <c r="N268" s="3">
        <f>(H268/E268)</f>
        <v>0.33245023533042611</v>
      </c>
      <c r="O268" s="3">
        <f>J268/G268</f>
        <v>12.567813126793032</v>
      </c>
      <c r="P268" s="3">
        <f>(J268+F268)/E268</f>
        <v>7.2940528006079308</v>
      </c>
      <c r="Q268" s="3">
        <v>6.4906320917229365E-2</v>
      </c>
      <c r="R268" s="3">
        <v>13</v>
      </c>
    </row>
    <row r="269" spans="1:18" x14ac:dyDescent="0.2">
      <c r="A269" s="5" t="s">
        <v>51</v>
      </c>
      <c r="B269" s="1" t="s">
        <v>190</v>
      </c>
      <c r="C269" s="5">
        <v>1400</v>
      </c>
      <c r="D269" s="5">
        <v>2022</v>
      </c>
      <c r="E269" s="5">
        <v>4600838</v>
      </c>
      <c r="F269" s="5">
        <v>2288306</v>
      </c>
      <c r="G269" s="5">
        <v>2312532</v>
      </c>
      <c r="H269" s="5">
        <v>1405599</v>
      </c>
      <c r="I269" s="5">
        <v>8310129</v>
      </c>
      <c r="J269" s="5">
        <v>5338372.5</v>
      </c>
      <c r="K269" s="3">
        <f t="shared" si="18"/>
        <v>15.341749018780714</v>
      </c>
      <c r="L269" s="3">
        <f t="shared" si="19"/>
        <v>0.49736721875449647</v>
      </c>
      <c r="M269" s="3">
        <f>I269/I268</f>
        <v>2.4376599414501356</v>
      </c>
      <c r="N269" s="3">
        <f>(H269/E269)</f>
        <v>0.30550934416730169</v>
      </c>
      <c r="O269" s="3">
        <f>J269/G269</f>
        <v>2.3084534614007501</v>
      </c>
      <c r="P269" s="3">
        <f>(J269+F269)/E269</f>
        <v>1.6576716024341653</v>
      </c>
      <c r="Q269" s="3">
        <v>8.919984336248532E-2</v>
      </c>
      <c r="R269" s="3">
        <v>13</v>
      </c>
    </row>
    <row r="270" spans="1:18" x14ac:dyDescent="0.2">
      <c r="A270" s="5" t="s">
        <v>51</v>
      </c>
      <c r="B270" s="1" t="s">
        <v>190</v>
      </c>
      <c r="C270" s="5">
        <v>1401</v>
      </c>
      <c r="D270" s="5">
        <v>2023</v>
      </c>
      <c r="E270" s="5">
        <v>5973280</v>
      </c>
      <c r="F270" s="5">
        <v>2724884</v>
      </c>
      <c r="G270" s="5">
        <v>3248396</v>
      </c>
      <c r="H270" s="5">
        <v>1831081</v>
      </c>
      <c r="I270" s="5">
        <v>11031555</v>
      </c>
      <c r="J270" s="5">
        <v>14402000</v>
      </c>
      <c r="K270" s="3">
        <f t="shared" si="18"/>
        <v>15.602806748231661</v>
      </c>
      <c r="L270" s="3">
        <f t="shared" si="19"/>
        <v>0.45617884981115903</v>
      </c>
      <c r="M270" s="3">
        <f>I270/I269</f>
        <v>1.327483002971434</v>
      </c>
      <c r="N270" s="3">
        <f>(H270/E270)</f>
        <v>0.30654531513674227</v>
      </c>
      <c r="O270" s="3">
        <f>J270/G270</f>
        <v>4.4335727540607737</v>
      </c>
      <c r="P270" s="3">
        <f>(J270+F270)/E270</f>
        <v>2.867249484370396</v>
      </c>
      <c r="Q270" s="3">
        <v>0.10230775601093148</v>
      </c>
      <c r="R270" s="3">
        <v>13</v>
      </c>
    </row>
    <row r="271" spans="1:18" x14ac:dyDescent="0.2">
      <c r="A271" s="5" t="s">
        <v>51</v>
      </c>
      <c r="B271" s="1" t="s">
        <v>190</v>
      </c>
      <c r="C271" s="5">
        <v>1402</v>
      </c>
      <c r="D271" s="5">
        <v>2024</v>
      </c>
      <c r="E271" s="5">
        <v>13948305</v>
      </c>
      <c r="F271" s="5">
        <v>3872332</v>
      </c>
      <c r="G271" s="5">
        <v>10075973</v>
      </c>
      <c r="H271" s="5">
        <v>4315039</v>
      </c>
      <c r="I271" s="5">
        <v>17494189</v>
      </c>
      <c r="J271" s="5">
        <v>21300775.155000001</v>
      </c>
      <c r="K271" s="3">
        <f t="shared" si="18"/>
        <v>16.45086855347293</v>
      </c>
      <c r="L271" s="3">
        <f t="shared" si="19"/>
        <v>0.27762025565113468</v>
      </c>
      <c r="M271" s="3">
        <f>I271/I270</f>
        <v>1.5858316438616316</v>
      </c>
      <c r="N271" s="3">
        <f>(H271/E271)</f>
        <v>0.30935938094270238</v>
      </c>
      <c r="O271" s="3">
        <f>J271/G271</f>
        <v>2.1140166964520448</v>
      </c>
      <c r="P271" s="3">
        <f>(J271+F271)/E271</f>
        <v>1.8047430963833957</v>
      </c>
      <c r="Q271" s="3">
        <v>0.10291603102690196</v>
      </c>
      <c r="R271" s="3">
        <v>13</v>
      </c>
    </row>
    <row r="272" spans="1:18" x14ac:dyDescent="0.2">
      <c r="A272" s="5"/>
      <c r="B272" s="1" t="s">
        <v>191</v>
      </c>
      <c r="C272" s="5">
        <v>1397</v>
      </c>
      <c r="D272" s="5"/>
      <c r="E272" s="5"/>
      <c r="F272" s="5"/>
      <c r="G272" s="5"/>
      <c r="H272" s="5"/>
      <c r="I272" s="5">
        <v>618942</v>
      </c>
      <c r="J272" s="5"/>
    </row>
    <row r="273" spans="1:18" x14ac:dyDescent="0.2">
      <c r="A273" s="5" t="s">
        <v>52</v>
      </c>
      <c r="B273" s="1" t="s">
        <v>191</v>
      </c>
      <c r="C273" s="5">
        <v>1398</v>
      </c>
      <c r="D273" s="5">
        <v>2020</v>
      </c>
      <c r="E273" s="5">
        <v>3359006</v>
      </c>
      <c r="F273" s="5">
        <v>2460585</v>
      </c>
      <c r="G273" s="5">
        <v>898421</v>
      </c>
      <c r="H273" s="5">
        <v>103285</v>
      </c>
      <c r="I273" s="5">
        <v>1144174</v>
      </c>
      <c r="J273" s="5">
        <v>10791533</v>
      </c>
      <c r="K273" s="3">
        <f t="shared" si="18"/>
        <v>15.02715565483874</v>
      </c>
      <c r="L273" s="3">
        <f t="shared" si="19"/>
        <v>0.73253367216372944</v>
      </c>
      <c r="M273" s="3">
        <f>I273/I272</f>
        <v>1.848596475921815</v>
      </c>
      <c r="N273" s="3">
        <f>(H273/E273)</f>
        <v>3.0748679817779425E-2</v>
      </c>
      <c r="O273" s="3">
        <f>J273/G273</f>
        <v>12.0116660229447</v>
      </c>
      <c r="P273" s="3">
        <f>(J273+F273)/E273</f>
        <v>3.945249874516449</v>
      </c>
      <c r="Q273" s="3">
        <v>0.16515534413557306</v>
      </c>
      <c r="R273" s="3">
        <v>10</v>
      </c>
    </row>
    <row r="274" spans="1:18" x14ac:dyDescent="0.2">
      <c r="A274" s="5" t="s">
        <v>52</v>
      </c>
      <c r="B274" s="1" t="s">
        <v>191</v>
      </c>
      <c r="C274" s="5">
        <v>1399</v>
      </c>
      <c r="D274" s="5">
        <v>2021</v>
      </c>
      <c r="E274" s="5">
        <v>4406397</v>
      </c>
      <c r="F274" s="5">
        <v>3413189</v>
      </c>
      <c r="G274" s="5">
        <v>993208</v>
      </c>
      <c r="H274" s="5">
        <v>105285</v>
      </c>
      <c r="I274" s="5">
        <v>1590013</v>
      </c>
      <c r="J274" s="5">
        <v>22583836.800000001</v>
      </c>
      <c r="K274" s="3">
        <f t="shared" si="18"/>
        <v>15.298567906688355</v>
      </c>
      <c r="L274" s="3">
        <f t="shared" si="19"/>
        <v>0.77459861197254809</v>
      </c>
      <c r="M274" s="3">
        <f>I274/I273</f>
        <v>1.3896601391047165</v>
      </c>
      <c r="N274" s="3">
        <f>(H274/E274)</f>
        <v>2.3893670951573361E-2</v>
      </c>
      <c r="O274" s="3">
        <f>J274/G274</f>
        <v>22.73827516492014</v>
      </c>
      <c r="P274" s="3">
        <f>(J274+F274)/E274</f>
        <v>5.8998373954956849</v>
      </c>
      <c r="Q274" s="3">
        <v>0.19251144748080171</v>
      </c>
      <c r="R274" s="3">
        <v>10</v>
      </c>
    </row>
    <row r="275" spans="1:18" x14ac:dyDescent="0.2">
      <c r="A275" s="5" t="s">
        <v>52</v>
      </c>
      <c r="B275" s="1" t="s">
        <v>191</v>
      </c>
      <c r="C275" s="5">
        <v>1400</v>
      </c>
      <c r="D275" s="5">
        <v>2022</v>
      </c>
      <c r="E275" s="5">
        <v>5213676</v>
      </c>
      <c r="F275" s="5">
        <v>3717304</v>
      </c>
      <c r="G275" s="5">
        <v>1496372</v>
      </c>
      <c r="H275" s="5">
        <v>551221</v>
      </c>
      <c r="I275" s="5">
        <v>2136061</v>
      </c>
      <c r="J275" s="5">
        <v>15746400</v>
      </c>
      <c r="K275" s="3">
        <f t="shared" si="18"/>
        <v>15.466795731153535</v>
      </c>
      <c r="L275" s="3">
        <f t="shared" si="19"/>
        <v>0.71299098754890022</v>
      </c>
      <c r="M275" s="3">
        <f>I275/I274</f>
        <v>1.3434236072283685</v>
      </c>
      <c r="N275" s="3">
        <f>(H275/E275)</f>
        <v>0.1057259791364097</v>
      </c>
      <c r="O275" s="3">
        <f>J275/G275</f>
        <v>10.523051754510242</v>
      </c>
      <c r="P275" s="3">
        <f>(J275+F275)/E275</f>
        <v>3.7332016795826974</v>
      </c>
      <c r="Q275" s="3">
        <v>0.17075111014458186</v>
      </c>
      <c r="R275" s="3">
        <v>10</v>
      </c>
    </row>
    <row r="276" spans="1:18" x14ac:dyDescent="0.2">
      <c r="A276" s="5" t="s">
        <v>52</v>
      </c>
      <c r="B276" s="1" t="s">
        <v>191</v>
      </c>
      <c r="C276" s="5">
        <v>1401</v>
      </c>
      <c r="D276" s="5">
        <v>2023</v>
      </c>
      <c r="E276" s="5">
        <v>8201797</v>
      </c>
      <c r="F276" s="5">
        <v>635786</v>
      </c>
      <c r="G276" s="5">
        <v>1844311</v>
      </c>
      <c r="H276" s="5">
        <v>514088</v>
      </c>
      <c r="I276" s="5">
        <v>5403005</v>
      </c>
      <c r="J276" s="5">
        <v>14409706</v>
      </c>
      <c r="K276" s="3">
        <f t="shared" si="18"/>
        <v>15.919863834566893</v>
      </c>
      <c r="L276" s="3">
        <f t="shared" si="19"/>
        <v>7.751789028672619E-2</v>
      </c>
      <c r="M276" s="3">
        <f>I276/I275</f>
        <v>2.5294244874093015</v>
      </c>
      <c r="N276" s="3">
        <f>(H276/E276)</f>
        <v>6.2679922460894849E-2</v>
      </c>
      <c r="O276" s="3">
        <f>J276/G276</f>
        <v>7.8130564747485645</v>
      </c>
      <c r="P276" s="3">
        <f>(J276+F276)/E276</f>
        <v>1.8344140924238921</v>
      </c>
      <c r="Q276" s="3">
        <v>0.15822973099927976</v>
      </c>
      <c r="R276" s="3">
        <v>12</v>
      </c>
    </row>
    <row r="277" spans="1:18" x14ac:dyDescent="0.2">
      <c r="A277" s="5" t="s">
        <v>52</v>
      </c>
      <c r="B277" s="1" t="s">
        <v>191</v>
      </c>
      <c r="C277" s="5">
        <v>1402</v>
      </c>
      <c r="D277" s="5">
        <v>2024</v>
      </c>
      <c r="E277" s="5">
        <v>11627688</v>
      </c>
      <c r="F277" s="5">
        <v>9837824</v>
      </c>
      <c r="G277" s="5">
        <v>1789864</v>
      </c>
      <c r="H277" s="5">
        <v>194340</v>
      </c>
      <c r="I277" s="5">
        <v>7443375</v>
      </c>
      <c r="J277" s="5">
        <v>14458694</v>
      </c>
      <c r="K277" s="3">
        <f t="shared" si="18"/>
        <v>16.26889970851558</v>
      </c>
      <c r="L277" s="3">
        <f t="shared" si="19"/>
        <v>0.8460687971675882</v>
      </c>
      <c r="M277" s="3">
        <f>I277/I276</f>
        <v>1.3776361487727662</v>
      </c>
      <c r="N277" s="3">
        <f>(H277/E277)</f>
        <v>1.6713554749663045E-2</v>
      </c>
      <c r="O277" s="3">
        <f>J277/G277</f>
        <v>8.0780964363772885</v>
      </c>
      <c r="P277" s="3">
        <f>(J277+F277)/E277</f>
        <v>2.0895398982153632</v>
      </c>
      <c r="Q277" s="3">
        <v>0.14652006692596858</v>
      </c>
      <c r="R277" s="3">
        <v>12</v>
      </c>
    </row>
    <row r="278" spans="1:18" x14ac:dyDescent="0.2">
      <c r="A278" s="5"/>
      <c r="B278" s="1" t="s">
        <v>192</v>
      </c>
      <c r="C278" s="5">
        <v>1397</v>
      </c>
      <c r="D278" s="5"/>
      <c r="E278" s="5"/>
      <c r="F278" s="5"/>
      <c r="G278" s="5"/>
      <c r="H278" s="5"/>
      <c r="I278" s="5">
        <v>2693277</v>
      </c>
      <c r="J278" s="5"/>
    </row>
    <row r="279" spans="1:18" x14ac:dyDescent="0.2">
      <c r="A279" s="5" t="s">
        <v>53</v>
      </c>
      <c r="B279" s="1" t="s">
        <v>192</v>
      </c>
      <c r="C279" s="5">
        <v>1398</v>
      </c>
      <c r="D279" s="5">
        <v>2020</v>
      </c>
      <c r="E279" s="5">
        <v>2527651</v>
      </c>
      <c r="F279" s="5">
        <v>1458137</v>
      </c>
      <c r="G279" s="5">
        <v>1069514</v>
      </c>
      <c r="H279" s="5">
        <v>342090</v>
      </c>
      <c r="I279" s="5">
        <v>4031266</v>
      </c>
      <c r="J279" s="5">
        <v>10534856</v>
      </c>
      <c r="K279" s="3">
        <f t="shared" si="18"/>
        <v>14.742800970921115</v>
      </c>
      <c r="L279" s="3">
        <f t="shared" si="19"/>
        <v>0.57687433906025787</v>
      </c>
      <c r="M279" s="3">
        <f>I279/I278</f>
        <v>1.496788484808655</v>
      </c>
      <c r="N279" s="3">
        <f>(H279/E279)</f>
        <v>0.13533909546848041</v>
      </c>
      <c r="O279" s="3">
        <f>J279/G279</f>
        <v>9.8501337990900542</v>
      </c>
      <c r="P279" s="3">
        <f>(J279+F279)/E279</f>
        <v>4.7447187131451294</v>
      </c>
      <c r="Q279" s="3">
        <v>0.22139957970378166</v>
      </c>
      <c r="R279" s="3">
        <v>11</v>
      </c>
    </row>
    <row r="280" spans="1:18" x14ac:dyDescent="0.2">
      <c r="A280" s="5" t="s">
        <v>53</v>
      </c>
      <c r="B280" s="1" t="s">
        <v>192</v>
      </c>
      <c r="C280" s="5">
        <v>1399</v>
      </c>
      <c r="D280" s="5">
        <v>2021</v>
      </c>
      <c r="E280" s="5">
        <v>3902789</v>
      </c>
      <c r="F280" s="5">
        <v>1750435</v>
      </c>
      <c r="G280" s="5">
        <v>2152354</v>
      </c>
      <c r="H280" s="5">
        <v>917398</v>
      </c>
      <c r="I280" s="5">
        <v>8468536</v>
      </c>
      <c r="J280" s="5">
        <v>14626260</v>
      </c>
      <c r="K280" s="3">
        <f t="shared" si="18"/>
        <v>15.17720198372267</v>
      </c>
      <c r="L280" s="3">
        <f t="shared" si="19"/>
        <v>0.44850874592502948</v>
      </c>
      <c r="M280" s="3">
        <f>I280/I279</f>
        <v>2.1007137708104602</v>
      </c>
      <c r="N280" s="3">
        <f>(H280/E280)</f>
        <v>0.23506215683194762</v>
      </c>
      <c r="O280" s="3">
        <f>J280/G280</f>
        <v>6.7954713769203394</v>
      </c>
      <c r="P280" s="3">
        <f>(J280+F280)/E280</f>
        <v>4.1961517776133936</v>
      </c>
      <c r="Q280" s="3">
        <v>0.21816180346677416</v>
      </c>
      <c r="R280" s="3">
        <v>11</v>
      </c>
    </row>
    <row r="281" spans="1:18" x14ac:dyDescent="0.2">
      <c r="A281" s="5" t="s">
        <v>53</v>
      </c>
      <c r="B281" s="1" t="s">
        <v>192</v>
      </c>
      <c r="C281" s="5">
        <v>1400</v>
      </c>
      <c r="D281" s="5">
        <v>2022</v>
      </c>
      <c r="E281" s="5">
        <v>6040002</v>
      </c>
      <c r="F281" s="5">
        <v>2759572</v>
      </c>
      <c r="G281" s="5">
        <v>3280430</v>
      </c>
      <c r="H281" s="5">
        <v>1357708</v>
      </c>
      <c r="I281" s="5">
        <v>13691281</v>
      </c>
      <c r="J281" s="5">
        <v>10043000</v>
      </c>
      <c r="K281" s="3">
        <f t="shared" si="18"/>
        <v>15.61391490103677</v>
      </c>
      <c r="L281" s="3">
        <f t="shared" si="19"/>
        <v>0.45688263017131453</v>
      </c>
      <c r="M281" s="3">
        <f>I281/I280</f>
        <v>1.6167234808944544</v>
      </c>
      <c r="N281" s="3">
        <f>(H281/E281)</f>
        <v>0.22478601828277539</v>
      </c>
      <c r="O281" s="3">
        <f>J281/G281</f>
        <v>3.0614888901759829</v>
      </c>
      <c r="P281" s="3">
        <f>(J281+F281)/E281</f>
        <v>2.1196304239634358</v>
      </c>
      <c r="Q281" s="3">
        <v>0.18843884983061601</v>
      </c>
      <c r="R281" s="3">
        <v>12</v>
      </c>
    </row>
    <row r="282" spans="1:18" x14ac:dyDescent="0.2">
      <c r="A282" s="5" t="s">
        <v>53</v>
      </c>
      <c r="B282" s="1" t="s">
        <v>192</v>
      </c>
      <c r="C282" s="5">
        <v>1401</v>
      </c>
      <c r="D282" s="5">
        <v>2023</v>
      </c>
      <c r="E282" s="5">
        <v>12946285</v>
      </c>
      <c r="F282" s="5">
        <v>6580087</v>
      </c>
      <c r="G282" s="5">
        <v>6366198</v>
      </c>
      <c r="H282" s="5">
        <v>3998768</v>
      </c>
      <c r="I282" s="5">
        <v>24645941</v>
      </c>
      <c r="J282" s="5">
        <v>24870120</v>
      </c>
      <c r="K282" s="3">
        <f t="shared" si="18"/>
        <v>16.376319432367136</v>
      </c>
      <c r="L282" s="3">
        <f t="shared" si="19"/>
        <v>0.50826063229721885</v>
      </c>
      <c r="M282" s="3">
        <f>I282/I281</f>
        <v>1.8001194336746138</v>
      </c>
      <c r="N282" s="3">
        <f>(H282/E282)</f>
        <v>0.30887378116579389</v>
      </c>
      <c r="O282" s="3">
        <f>J282/G282</f>
        <v>3.9065891447297116</v>
      </c>
      <c r="P282" s="3">
        <f>(J282+F282)/E282</f>
        <v>2.4292843082011557</v>
      </c>
      <c r="Q282" s="3">
        <v>0.17763162702327451</v>
      </c>
      <c r="R282" s="3">
        <v>12</v>
      </c>
    </row>
    <row r="283" spans="1:18" x14ac:dyDescent="0.2">
      <c r="A283" s="5" t="s">
        <v>53</v>
      </c>
      <c r="B283" s="1" t="s">
        <v>192</v>
      </c>
      <c r="C283" s="5">
        <v>1402</v>
      </c>
      <c r="D283" s="5">
        <v>2024</v>
      </c>
      <c r="E283" s="5">
        <v>20691762</v>
      </c>
      <c r="F283" s="5">
        <v>6691905</v>
      </c>
      <c r="G283" s="5">
        <v>13999857</v>
      </c>
      <c r="H283" s="5">
        <v>4407859</v>
      </c>
      <c r="I283" s="5">
        <v>37466314</v>
      </c>
      <c r="J283" s="5">
        <v>25658655</v>
      </c>
      <c r="K283" s="3">
        <f t="shared" si="18"/>
        <v>16.845246208009623</v>
      </c>
      <c r="L283" s="3">
        <f t="shared" si="19"/>
        <v>0.32340914224704498</v>
      </c>
      <c r="M283" s="3">
        <f>I283/I282</f>
        <v>1.5201819236684857</v>
      </c>
      <c r="N283" s="3">
        <f>(H283/E283)</f>
        <v>0.21302482601530021</v>
      </c>
      <c r="O283" s="3">
        <f>J283/G283</f>
        <v>1.8327797919650179</v>
      </c>
      <c r="P283" s="3">
        <f>(J283+F283)/E283</f>
        <v>1.5634511937649389</v>
      </c>
      <c r="Q283" s="3">
        <v>0.132958136230204</v>
      </c>
      <c r="R283" s="3">
        <v>12</v>
      </c>
    </row>
    <row r="284" spans="1:18" x14ac:dyDescent="0.2">
      <c r="A284" s="5"/>
      <c r="B284" s="1" t="s">
        <v>193</v>
      </c>
      <c r="C284" s="5">
        <v>1397</v>
      </c>
      <c r="D284" s="5"/>
      <c r="E284" s="5"/>
      <c r="F284" s="5"/>
      <c r="G284" s="5"/>
      <c r="H284" s="5"/>
      <c r="I284" s="5">
        <v>2798649</v>
      </c>
      <c r="J284" s="5"/>
    </row>
    <row r="285" spans="1:18" x14ac:dyDescent="0.2">
      <c r="A285" s="5" t="s">
        <v>54</v>
      </c>
      <c r="B285" s="1" t="s">
        <v>193</v>
      </c>
      <c r="C285" s="5">
        <v>1398</v>
      </c>
      <c r="D285" s="5">
        <v>2020</v>
      </c>
      <c r="E285" s="5">
        <v>1870204</v>
      </c>
      <c r="F285" s="5">
        <v>1629257</v>
      </c>
      <c r="G285" s="5">
        <v>240947</v>
      </c>
      <c r="H285" s="5">
        <v>-10872</v>
      </c>
      <c r="I285" s="5">
        <v>3718035</v>
      </c>
      <c r="J285" s="5">
        <v>8911125</v>
      </c>
      <c r="K285" s="3">
        <f t="shared" si="18"/>
        <v>14.44155807378988</v>
      </c>
      <c r="L285" s="3">
        <f t="shared" si="19"/>
        <v>0.87116539158295025</v>
      </c>
      <c r="M285" s="3">
        <f>I285/I284</f>
        <v>1.3285106492454037</v>
      </c>
      <c r="N285" s="3">
        <f>(H285/E285)</f>
        <v>-5.8132695684534946E-3</v>
      </c>
      <c r="O285" s="3">
        <f>J285/G285</f>
        <v>36.983755763715671</v>
      </c>
      <c r="P285" s="3">
        <f>(J285+F285)/E285</f>
        <v>5.6359530831930638</v>
      </c>
      <c r="Q285" s="3">
        <v>6.5385042646707525E-2</v>
      </c>
      <c r="R285" s="3">
        <v>12</v>
      </c>
    </row>
    <row r="286" spans="1:18" x14ac:dyDescent="0.2">
      <c r="A286" s="5" t="s">
        <v>54</v>
      </c>
      <c r="B286" s="1" t="s">
        <v>193</v>
      </c>
      <c r="C286" s="5">
        <v>1399</v>
      </c>
      <c r="D286" s="5">
        <v>2021</v>
      </c>
      <c r="E286" s="5">
        <v>6366838</v>
      </c>
      <c r="F286" s="5">
        <v>2910401</v>
      </c>
      <c r="G286" s="5">
        <v>3456437</v>
      </c>
      <c r="H286" s="5">
        <v>362061</v>
      </c>
      <c r="I286" s="5">
        <v>9675131</v>
      </c>
      <c r="J286" s="5">
        <v>20265300</v>
      </c>
      <c r="K286" s="3">
        <f t="shared" si="18"/>
        <v>15.666613514981419</v>
      </c>
      <c r="L286" s="3">
        <f t="shared" si="19"/>
        <v>0.45711874560024929</v>
      </c>
      <c r="M286" s="3">
        <f>I286/I285</f>
        <v>2.6022162244303777</v>
      </c>
      <c r="N286" s="3">
        <f>(H286/E286)</f>
        <v>5.6866689556103044E-2</v>
      </c>
      <c r="O286" s="3">
        <f>J286/G286</f>
        <v>5.8630607183061629</v>
      </c>
      <c r="P286" s="3">
        <f>(J286+F286)/E286</f>
        <v>3.6400645029762027</v>
      </c>
      <c r="Q286" s="3">
        <v>6.137150044179808E-2</v>
      </c>
      <c r="R286" s="3">
        <v>14</v>
      </c>
    </row>
    <row r="287" spans="1:18" x14ac:dyDescent="0.2">
      <c r="A287" s="5" t="s">
        <v>54</v>
      </c>
      <c r="B287" s="1" t="s">
        <v>193</v>
      </c>
      <c r="C287" s="5">
        <v>1400</v>
      </c>
      <c r="D287" s="5">
        <v>2022</v>
      </c>
      <c r="E287" s="5">
        <v>9457396</v>
      </c>
      <c r="F287" s="5">
        <v>5399956</v>
      </c>
      <c r="G287" s="5">
        <v>4057440</v>
      </c>
      <c r="H287" s="5">
        <v>638828</v>
      </c>
      <c r="I287" s="5">
        <v>19620885</v>
      </c>
      <c r="J287" s="5">
        <v>10021400</v>
      </c>
      <c r="K287" s="3">
        <f t="shared" si="18"/>
        <v>16.062307638865285</v>
      </c>
      <c r="L287" s="3">
        <f t="shared" si="19"/>
        <v>0.57097704272930938</v>
      </c>
      <c r="M287" s="3">
        <f>I287/I286</f>
        <v>2.0279709907803833</v>
      </c>
      <c r="N287" s="3">
        <f>(H287/E287)</f>
        <v>6.7547980437744168E-2</v>
      </c>
      <c r="O287" s="3">
        <f>J287/G287</f>
        <v>2.46988248747979</v>
      </c>
      <c r="P287" s="3">
        <f>(J287+F287)/E287</f>
        <v>1.6306133316189784</v>
      </c>
      <c r="Q287" s="3">
        <v>7.9913982136393932E-2</v>
      </c>
      <c r="R287" s="3">
        <v>14</v>
      </c>
    </row>
    <row r="288" spans="1:18" x14ac:dyDescent="0.2">
      <c r="A288" s="5" t="s">
        <v>54</v>
      </c>
      <c r="B288" s="1" t="s">
        <v>193</v>
      </c>
      <c r="C288" s="5">
        <v>1401</v>
      </c>
      <c r="D288" s="5">
        <v>2023</v>
      </c>
      <c r="E288" s="5">
        <v>13717778</v>
      </c>
      <c r="F288" s="5">
        <v>8829105</v>
      </c>
      <c r="G288" s="5">
        <v>4888673</v>
      </c>
      <c r="H288" s="5">
        <v>951383</v>
      </c>
      <c r="I288" s="5">
        <v>29235266</v>
      </c>
      <c r="J288" s="5">
        <v>14818500</v>
      </c>
      <c r="K288" s="3">
        <f t="shared" si="18"/>
        <v>16.434203213793385</v>
      </c>
      <c r="L288" s="3">
        <f t="shared" si="19"/>
        <v>0.6436250098230194</v>
      </c>
      <c r="M288" s="3">
        <f>I288/I287</f>
        <v>1.4900075098549326</v>
      </c>
      <c r="N288" s="3">
        <f>(H288/E288)</f>
        <v>6.9354016372039265E-2</v>
      </c>
      <c r="O288" s="3">
        <f>J288/G288</f>
        <v>3.0311906728063014</v>
      </c>
      <c r="P288" s="3">
        <f>(J288+F288)/E288</f>
        <v>1.7238655560689202</v>
      </c>
      <c r="Q288" s="3">
        <v>4.0253237007056498E-2</v>
      </c>
      <c r="R288" s="3">
        <v>14</v>
      </c>
    </row>
    <row r="289" spans="1:18" x14ac:dyDescent="0.2">
      <c r="A289" s="5" t="s">
        <v>54</v>
      </c>
      <c r="B289" s="1" t="s">
        <v>193</v>
      </c>
      <c r="C289" s="5">
        <v>1402</v>
      </c>
      <c r="D289" s="5">
        <v>2024</v>
      </c>
      <c r="E289" s="5">
        <v>19563006</v>
      </c>
      <c r="F289" s="5">
        <v>13375530</v>
      </c>
      <c r="G289" s="5">
        <v>6187476</v>
      </c>
      <c r="H289" s="5">
        <v>1454553</v>
      </c>
      <c r="I289" s="5">
        <v>43399187</v>
      </c>
      <c r="J289" s="5">
        <v>18321160</v>
      </c>
      <c r="K289" s="3">
        <f t="shared" si="18"/>
        <v>16.789150891744828</v>
      </c>
      <c r="L289" s="3">
        <f t="shared" si="19"/>
        <v>0.68371547808143596</v>
      </c>
      <c r="M289" s="3">
        <f>I289/I288</f>
        <v>1.4844806611302939</v>
      </c>
      <c r="N289" s="3">
        <f>(H289/E289)</f>
        <v>7.4352223784013557E-2</v>
      </c>
      <c r="O289" s="3">
        <f>J289/G289</f>
        <v>2.9610070406737741</v>
      </c>
      <c r="P289" s="3">
        <f>(J289+F289)/E289</f>
        <v>1.6202361743384426</v>
      </c>
      <c r="Q289" s="3">
        <v>4.1591556484002208E-2</v>
      </c>
      <c r="R289" s="3">
        <v>14</v>
      </c>
    </row>
    <row r="290" spans="1:18" x14ac:dyDescent="0.2">
      <c r="A290" s="5"/>
      <c r="B290" s="1" t="s">
        <v>194</v>
      </c>
      <c r="C290" s="5">
        <v>1397</v>
      </c>
      <c r="D290" s="5"/>
      <c r="E290" s="5"/>
      <c r="F290" s="5"/>
      <c r="G290" s="5"/>
      <c r="H290" s="5"/>
      <c r="I290" s="5">
        <v>734579</v>
      </c>
      <c r="J290" s="5"/>
    </row>
    <row r="291" spans="1:18" x14ac:dyDescent="0.2">
      <c r="A291" s="5" t="s">
        <v>55</v>
      </c>
      <c r="B291" s="1" t="s">
        <v>194</v>
      </c>
      <c r="C291" s="5">
        <v>1398</v>
      </c>
      <c r="D291" s="5">
        <v>2020</v>
      </c>
      <c r="E291" s="5">
        <v>1914176</v>
      </c>
      <c r="F291" s="5">
        <v>812929</v>
      </c>
      <c r="G291" s="5">
        <v>1101247</v>
      </c>
      <c r="H291" s="5">
        <v>488149</v>
      </c>
      <c r="I291" s="5">
        <v>1377782</v>
      </c>
      <c r="J291" s="5">
        <v>17457551</v>
      </c>
      <c r="K291" s="3">
        <f t="shared" si="18"/>
        <v>14.464797800790514</v>
      </c>
      <c r="L291" s="3">
        <f t="shared" si="19"/>
        <v>0.42468874335484302</v>
      </c>
      <c r="M291" s="3">
        <f>I291/I290</f>
        <v>1.8756076609867693</v>
      </c>
      <c r="N291" s="3">
        <f>(H291/E291)</f>
        <v>0.25501782490220337</v>
      </c>
      <c r="O291" s="3">
        <f>J291/G291</f>
        <v>15.852529904735269</v>
      </c>
      <c r="P291" s="3">
        <f>(J291+F291)/E291</f>
        <v>9.5448276438530204</v>
      </c>
      <c r="Q291" s="3">
        <v>0.146308369171818</v>
      </c>
      <c r="R291" s="3">
        <v>10</v>
      </c>
    </row>
    <row r="292" spans="1:18" x14ac:dyDescent="0.2">
      <c r="A292" s="5" t="s">
        <v>55</v>
      </c>
      <c r="B292" s="1" t="s">
        <v>194</v>
      </c>
      <c r="C292" s="5">
        <v>1399</v>
      </c>
      <c r="D292" s="5">
        <v>2021</v>
      </c>
      <c r="E292" s="5">
        <v>3893403</v>
      </c>
      <c r="F292" s="5">
        <v>1931853</v>
      </c>
      <c r="G292" s="5">
        <v>1961550</v>
      </c>
      <c r="H292" s="5">
        <v>990975</v>
      </c>
      <c r="I292" s="5">
        <v>2500044</v>
      </c>
      <c r="J292" s="5">
        <v>20576186.280000001</v>
      </c>
      <c r="K292" s="3">
        <f t="shared" si="18"/>
        <v>15.17479414037177</v>
      </c>
      <c r="L292" s="3">
        <f t="shared" si="19"/>
        <v>0.49618624118797872</v>
      </c>
      <c r="M292" s="3">
        <f>I292/I291</f>
        <v>1.8145425038213592</v>
      </c>
      <c r="N292" s="3">
        <f>(H292/E292)</f>
        <v>0.25452669554114998</v>
      </c>
      <c r="O292" s="3">
        <f>J292/G292</f>
        <v>10.489758752007342</v>
      </c>
      <c r="P292" s="3">
        <f>(J292+F292)/E292</f>
        <v>5.7810710270680943</v>
      </c>
      <c r="Q292" s="3">
        <v>7.9331927524747159E-2</v>
      </c>
      <c r="R292" s="3">
        <v>10</v>
      </c>
    </row>
    <row r="293" spans="1:18" x14ac:dyDescent="0.2">
      <c r="A293" s="5" t="s">
        <v>55</v>
      </c>
      <c r="B293" s="1" t="s">
        <v>194</v>
      </c>
      <c r="C293" s="5">
        <v>1400</v>
      </c>
      <c r="D293" s="5">
        <v>2022</v>
      </c>
      <c r="E293" s="5">
        <v>4814205</v>
      </c>
      <c r="F293" s="5">
        <v>2454808</v>
      </c>
      <c r="G293" s="5">
        <v>2359397</v>
      </c>
      <c r="H293" s="5">
        <v>1225808</v>
      </c>
      <c r="I293" s="5">
        <v>4011017</v>
      </c>
      <c r="J293" s="5">
        <v>10154500</v>
      </c>
      <c r="K293" s="3">
        <f t="shared" si="18"/>
        <v>15.387081480548098</v>
      </c>
      <c r="L293" s="3">
        <f t="shared" si="19"/>
        <v>0.50990932043816162</v>
      </c>
      <c r="M293" s="3">
        <f>I293/I292</f>
        <v>1.6043785629372922</v>
      </c>
      <c r="N293" s="3">
        <f>(H293/E293)</f>
        <v>0.25462314130785874</v>
      </c>
      <c r="O293" s="3">
        <f>J293/G293</f>
        <v>4.3038539084350793</v>
      </c>
      <c r="P293" s="3">
        <f>(J293+F293)/E293</f>
        <v>2.6191880071579834</v>
      </c>
      <c r="Q293" s="3">
        <v>8.7599265269840271E-2</v>
      </c>
      <c r="R293" s="3">
        <v>10</v>
      </c>
    </row>
    <row r="294" spans="1:18" x14ac:dyDescent="0.2">
      <c r="A294" s="5" t="s">
        <v>55</v>
      </c>
      <c r="B294" s="1" t="s">
        <v>194</v>
      </c>
      <c r="C294" s="5">
        <v>1401</v>
      </c>
      <c r="D294" s="5">
        <v>2023</v>
      </c>
      <c r="E294" s="5">
        <v>6328378</v>
      </c>
      <c r="F294" s="5">
        <v>4285992</v>
      </c>
      <c r="G294" s="5">
        <v>2042386</v>
      </c>
      <c r="H294" s="5">
        <v>819359</v>
      </c>
      <c r="I294" s="5">
        <v>4160295</v>
      </c>
      <c r="J294" s="5">
        <v>13788500</v>
      </c>
      <c r="K294" s="3">
        <f t="shared" si="18"/>
        <v>15.660554521158867</v>
      </c>
      <c r="L294" s="3">
        <f t="shared" si="19"/>
        <v>0.67726548572161782</v>
      </c>
      <c r="M294" s="3">
        <f>I294/I293</f>
        <v>1.03721699509127</v>
      </c>
      <c r="N294" s="3">
        <f>(H294/E294)</f>
        <v>0.12947377669285873</v>
      </c>
      <c r="O294" s="3">
        <f>J294/G294</f>
        <v>6.7511724032577582</v>
      </c>
      <c r="P294" s="3">
        <f>(J294+F294)/E294</f>
        <v>2.8561018320966287</v>
      </c>
      <c r="Q294" s="3">
        <v>0.13137086532259465</v>
      </c>
      <c r="R294" s="3">
        <v>10</v>
      </c>
    </row>
    <row r="295" spans="1:18" x14ac:dyDescent="0.2">
      <c r="A295" s="5" t="s">
        <v>55</v>
      </c>
      <c r="B295" s="1" t="s">
        <v>194</v>
      </c>
      <c r="C295" s="5">
        <v>1402</v>
      </c>
      <c r="D295" s="5">
        <v>2024</v>
      </c>
      <c r="E295" s="5">
        <v>10899523</v>
      </c>
      <c r="F295" s="5">
        <v>6104651</v>
      </c>
      <c r="G295" s="5">
        <v>479872</v>
      </c>
      <c r="H295" s="5">
        <v>1894508</v>
      </c>
      <c r="I295" s="5">
        <v>6429370</v>
      </c>
      <c r="J295" s="5">
        <v>19170500</v>
      </c>
      <c r="K295" s="3">
        <f t="shared" si="18"/>
        <v>16.20422958477392</v>
      </c>
      <c r="L295" s="3">
        <f t="shared" si="19"/>
        <v>0.56008423487890246</v>
      </c>
      <c r="M295" s="3">
        <f>I295/I294</f>
        <v>1.5454120440978345</v>
      </c>
      <c r="N295" s="3">
        <f>(H295/E295)</f>
        <v>0.17381567982378679</v>
      </c>
      <c r="O295" s="3">
        <f>J295/G295</f>
        <v>39.94919478527607</v>
      </c>
      <c r="P295" s="3">
        <f>(J295+F295)/E295</f>
        <v>2.3189226721206055</v>
      </c>
      <c r="Q295" s="3">
        <v>0.12641778598388792</v>
      </c>
      <c r="R295" s="3">
        <v>12</v>
      </c>
    </row>
    <row r="296" spans="1:18" x14ac:dyDescent="0.2">
      <c r="A296" s="5"/>
      <c r="B296" s="1" t="s">
        <v>195</v>
      </c>
      <c r="C296" s="5">
        <v>1397</v>
      </c>
      <c r="D296" s="5"/>
      <c r="E296" s="5"/>
      <c r="F296" s="5"/>
      <c r="G296" s="5"/>
      <c r="H296" s="5"/>
      <c r="I296" s="5">
        <v>11362521</v>
      </c>
      <c r="J296" s="5"/>
    </row>
    <row r="297" spans="1:18" x14ac:dyDescent="0.2">
      <c r="A297" s="5" t="s">
        <v>56</v>
      </c>
      <c r="B297" s="1" t="s">
        <v>195</v>
      </c>
      <c r="C297" s="5">
        <v>1398</v>
      </c>
      <c r="D297" s="5">
        <v>2020</v>
      </c>
      <c r="E297" s="5">
        <v>22932566</v>
      </c>
      <c r="F297" s="5">
        <v>18858122</v>
      </c>
      <c r="G297" s="5">
        <v>4074444</v>
      </c>
      <c r="H297" s="5">
        <v>1076062</v>
      </c>
      <c r="I297" s="5">
        <v>29186356</v>
      </c>
      <c r="J297" s="5">
        <v>9815558</v>
      </c>
      <c r="K297" s="3">
        <f t="shared" si="18"/>
        <v>16.948068554373361</v>
      </c>
      <c r="L297" s="3">
        <f t="shared" si="19"/>
        <v>0.82232934596154661</v>
      </c>
      <c r="M297" s="3">
        <f>I297/I296</f>
        <v>2.5686514462767551</v>
      </c>
      <c r="N297" s="3">
        <f>(H297/E297)</f>
        <v>4.6922878146300764E-2</v>
      </c>
      <c r="O297" s="3">
        <f>J297/G297</f>
        <v>2.4090545851163987</v>
      </c>
      <c r="P297" s="3">
        <f>(J297+F297)/E297</f>
        <v>1.2503476497135122</v>
      </c>
      <c r="Q297" s="3">
        <v>0.12738196276857042</v>
      </c>
      <c r="R297" s="3">
        <v>16</v>
      </c>
    </row>
    <row r="298" spans="1:18" x14ac:dyDescent="0.2">
      <c r="A298" s="5" t="s">
        <v>56</v>
      </c>
      <c r="B298" s="1" t="s">
        <v>195</v>
      </c>
      <c r="C298" s="5">
        <v>1399</v>
      </c>
      <c r="D298" s="5">
        <v>2021</v>
      </c>
      <c r="E298" s="5">
        <v>29733666</v>
      </c>
      <c r="F298" s="5">
        <v>26431551</v>
      </c>
      <c r="G298" s="5">
        <v>3302115</v>
      </c>
      <c r="H298" s="5">
        <v>-493146</v>
      </c>
      <c r="I298" s="5">
        <v>52019511</v>
      </c>
      <c r="J298" s="5">
        <v>75846490</v>
      </c>
      <c r="K298" s="3">
        <f t="shared" si="18"/>
        <v>17.207790497160346</v>
      </c>
      <c r="L298" s="3">
        <f t="shared" si="19"/>
        <v>0.88894356316506684</v>
      </c>
      <c r="M298" s="3">
        <f>I298/I297</f>
        <v>1.7823229114316292</v>
      </c>
      <c r="N298" s="3">
        <f>(H298/E298)</f>
        <v>-1.6585442239110373E-2</v>
      </c>
      <c r="O298" s="3">
        <f>J298/G298</f>
        <v>22.969063766707094</v>
      </c>
      <c r="P298" s="3">
        <f>(J298+F298)/E298</f>
        <v>3.4398059425299254</v>
      </c>
      <c r="Q298" s="3">
        <v>0.11997586393075241</v>
      </c>
      <c r="R298" s="3">
        <v>16</v>
      </c>
    </row>
    <row r="299" spans="1:18" x14ac:dyDescent="0.2">
      <c r="A299" s="5" t="s">
        <v>56</v>
      </c>
      <c r="B299" s="1" t="s">
        <v>195</v>
      </c>
      <c r="C299" s="5">
        <v>1400</v>
      </c>
      <c r="D299" s="5">
        <v>2022</v>
      </c>
      <c r="E299" s="5">
        <v>63887142</v>
      </c>
      <c r="F299" s="5">
        <v>57147326</v>
      </c>
      <c r="G299" s="5">
        <v>6739816</v>
      </c>
      <c r="H299" s="5">
        <v>3433528</v>
      </c>
      <c r="I299" s="5">
        <v>84874410</v>
      </c>
      <c r="J299" s="5">
        <v>40429962</v>
      </c>
      <c r="K299" s="3">
        <f t="shared" si="18"/>
        <v>17.972628678442895</v>
      </c>
      <c r="L299" s="3">
        <f t="shared" si="19"/>
        <v>0.89450434329962669</v>
      </c>
      <c r="M299" s="3">
        <f>I299/I298</f>
        <v>1.6315880016634527</v>
      </c>
      <c r="N299" s="3">
        <f>(H299/E299)</f>
        <v>5.3743646882810941E-2</v>
      </c>
      <c r="O299" s="3">
        <f>J299/G299</f>
        <v>5.9986744445248954</v>
      </c>
      <c r="P299" s="3">
        <f>(J299+F299)/E299</f>
        <v>1.5273384431565276</v>
      </c>
      <c r="Q299" s="3">
        <v>8.1244534216509914E-2</v>
      </c>
      <c r="R299" s="3">
        <v>16</v>
      </c>
    </row>
    <row r="300" spans="1:18" x14ac:dyDescent="0.2">
      <c r="A300" s="5" t="s">
        <v>56</v>
      </c>
      <c r="B300" s="1" t="s">
        <v>195</v>
      </c>
      <c r="C300" s="5">
        <v>1401</v>
      </c>
      <c r="D300" s="5">
        <v>2023</v>
      </c>
      <c r="E300" s="5">
        <v>127668376</v>
      </c>
      <c r="F300" s="5">
        <v>88704864</v>
      </c>
      <c r="G300" s="5">
        <v>38963512</v>
      </c>
      <c r="H300" s="5">
        <v>15279377</v>
      </c>
      <c r="I300" s="5">
        <v>174152330</v>
      </c>
      <c r="J300" s="5">
        <v>106877073</v>
      </c>
      <c r="K300" s="3">
        <f t="shared" si="18"/>
        <v>18.664946647421122</v>
      </c>
      <c r="L300" s="3">
        <f t="shared" ref="L300:L325" si="20">F300/E300</f>
        <v>0.69480686430913796</v>
      </c>
      <c r="M300" s="3">
        <f>I300/I299</f>
        <v>2.051882658153382</v>
      </c>
      <c r="N300" s="3">
        <f>(H300/E300)</f>
        <v>0.11968020177526187</v>
      </c>
      <c r="O300" s="3">
        <f>J300/G300</f>
        <v>2.7430040957293582</v>
      </c>
      <c r="P300" s="3">
        <f>(J300+F300)/E300</f>
        <v>1.5319528854976585</v>
      </c>
      <c r="Q300" s="3">
        <v>0.12923152663165791</v>
      </c>
      <c r="R300" s="3">
        <v>16</v>
      </c>
    </row>
    <row r="301" spans="1:18" x14ac:dyDescent="0.2">
      <c r="A301" s="5" t="s">
        <v>56</v>
      </c>
      <c r="B301" s="1" t="s">
        <v>195</v>
      </c>
      <c r="C301" s="5">
        <v>1402</v>
      </c>
      <c r="D301" s="5">
        <v>2024</v>
      </c>
      <c r="E301" s="5">
        <v>233784027</v>
      </c>
      <c r="F301" s="5">
        <v>159697680</v>
      </c>
      <c r="G301" s="5">
        <v>74086347</v>
      </c>
      <c r="H301" s="5">
        <v>37445349</v>
      </c>
      <c r="I301" s="5">
        <v>278336026</v>
      </c>
      <c r="J301" s="5">
        <v>114664161</v>
      </c>
      <c r="K301" s="3">
        <f t="shared" si="18"/>
        <v>19.269908285592255</v>
      </c>
      <c r="L301" s="3">
        <f t="shared" si="20"/>
        <v>0.68309919223010052</v>
      </c>
      <c r="M301" s="3">
        <f>I301/I300</f>
        <v>1.5982331445120488</v>
      </c>
      <c r="N301" s="3">
        <f>(H301/E301)</f>
        <v>0.16017069036115114</v>
      </c>
      <c r="O301" s="3">
        <f>J301/G301</f>
        <v>1.5477097419852541</v>
      </c>
      <c r="P301" s="3">
        <f>(J301+F301)/E301</f>
        <v>1.1735696596585703</v>
      </c>
      <c r="Q301" s="3">
        <v>0.10627626025846176</v>
      </c>
      <c r="R301" s="3">
        <v>16</v>
      </c>
    </row>
    <row r="302" spans="1:18" x14ac:dyDescent="0.2">
      <c r="A302" s="5"/>
      <c r="B302" s="1" t="s">
        <v>196</v>
      </c>
      <c r="C302" s="5">
        <v>1397</v>
      </c>
      <c r="D302" s="5"/>
      <c r="E302" s="5"/>
      <c r="F302" s="5"/>
      <c r="G302" s="5"/>
      <c r="H302" s="5"/>
      <c r="I302" s="5">
        <v>3432569</v>
      </c>
      <c r="J302" s="5"/>
    </row>
    <row r="303" spans="1:18" x14ac:dyDescent="0.2">
      <c r="A303" s="5" t="s">
        <v>57</v>
      </c>
      <c r="B303" s="1" t="s">
        <v>196</v>
      </c>
      <c r="C303" s="5">
        <v>1398</v>
      </c>
      <c r="D303" s="5">
        <v>2020</v>
      </c>
      <c r="E303" s="5">
        <v>4349244</v>
      </c>
      <c r="F303" s="5">
        <v>2423817</v>
      </c>
      <c r="G303" s="5">
        <v>1925427</v>
      </c>
      <c r="H303" s="5">
        <v>-153975</v>
      </c>
      <c r="I303" s="5">
        <v>5847323</v>
      </c>
      <c r="J303" s="5">
        <v>11881802.772</v>
      </c>
      <c r="K303" s="3">
        <f t="shared" ref="K303:K325" si="21">LN(E303)</f>
        <v>15.285512594857646</v>
      </c>
      <c r="L303" s="3">
        <f t="shared" si="20"/>
        <v>0.55729616457480891</v>
      </c>
      <c r="M303" s="3">
        <f>I303/I302</f>
        <v>1.703483018112673</v>
      </c>
      <c r="N303" s="3">
        <f>(H303/E303)</f>
        <v>-3.540270447001824E-2</v>
      </c>
      <c r="O303" s="3">
        <f>J303/G303</f>
        <v>6.1709962371982945</v>
      </c>
      <c r="P303" s="3">
        <f>(J303+F303)/E303</f>
        <v>3.2892198671769162</v>
      </c>
      <c r="Q303" s="3">
        <v>0.12450564150284983</v>
      </c>
      <c r="R303" s="3">
        <v>15</v>
      </c>
    </row>
    <row r="304" spans="1:18" x14ac:dyDescent="0.2">
      <c r="A304" s="5" t="s">
        <v>57</v>
      </c>
      <c r="B304" s="1" t="s">
        <v>196</v>
      </c>
      <c r="C304" s="5">
        <v>1399</v>
      </c>
      <c r="D304" s="5">
        <v>2021</v>
      </c>
      <c r="E304" s="5">
        <v>5977641</v>
      </c>
      <c r="F304" s="5">
        <v>4035899</v>
      </c>
      <c r="G304" s="5">
        <v>1941742</v>
      </c>
      <c r="H304" s="5">
        <v>43633</v>
      </c>
      <c r="I304" s="5">
        <v>9821480</v>
      </c>
      <c r="J304" s="5">
        <v>12619950.84</v>
      </c>
      <c r="K304" s="3">
        <f t="shared" si="21"/>
        <v>15.603536566493126</v>
      </c>
      <c r="L304" s="3">
        <f t="shared" si="20"/>
        <v>0.67516583883173986</v>
      </c>
      <c r="M304" s="3">
        <f>I304/I303</f>
        <v>1.6796540912824551</v>
      </c>
      <c r="N304" s="3">
        <f>(H304/E304)</f>
        <v>7.2993677606266417E-3</v>
      </c>
      <c r="O304" s="3">
        <f>J304/G304</f>
        <v>6.4992933355718732</v>
      </c>
      <c r="P304" s="3">
        <f>(J304+F304)/E304</f>
        <v>2.7863583376786929</v>
      </c>
      <c r="Q304" s="3">
        <v>0.19096263657209658</v>
      </c>
      <c r="R304" s="3">
        <v>15</v>
      </c>
    </row>
    <row r="305" spans="1:18" x14ac:dyDescent="0.2">
      <c r="A305" s="5" t="s">
        <v>57</v>
      </c>
      <c r="B305" s="1" t="s">
        <v>196</v>
      </c>
      <c r="C305" s="5">
        <v>1400</v>
      </c>
      <c r="D305" s="5">
        <v>2022</v>
      </c>
      <c r="E305" s="5">
        <v>10198110</v>
      </c>
      <c r="F305" s="5">
        <v>6424336</v>
      </c>
      <c r="G305" s="5">
        <v>3773774</v>
      </c>
      <c r="H305" s="5">
        <v>11843</v>
      </c>
      <c r="I305" s="5">
        <v>13496939</v>
      </c>
      <c r="J305" s="5">
        <v>12155127.776000001</v>
      </c>
      <c r="K305" s="3">
        <f t="shared" si="21"/>
        <v>16.137712966967776</v>
      </c>
      <c r="L305" s="3">
        <f t="shared" si="20"/>
        <v>0.62995358943961188</v>
      </c>
      <c r="M305" s="3">
        <f>I305/I304</f>
        <v>1.3742265931407487</v>
      </c>
      <c r="N305" s="3">
        <f>(H305/E305)</f>
        <v>1.1612936122477595E-3</v>
      </c>
      <c r="O305" s="3">
        <f>J305/G305</f>
        <v>3.2209474589628315</v>
      </c>
      <c r="P305" s="3">
        <f>(J305+F305)/E305</f>
        <v>1.8218536352324108</v>
      </c>
      <c r="Q305" s="3">
        <v>6.3583494437929836E-2</v>
      </c>
      <c r="R305" s="3">
        <v>15</v>
      </c>
    </row>
    <row r="306" spans="1:18" x14ac:dyDescent="0.2">
      <c r="A306" s="5" t="s">
        <v>57</v>
      </c>
      <c r="B306" s="1" t="s">
        <v>196</v>
      </c>
      <c r="C306" s="5">
        <v>1401</v>
      </c>
      <c r="D306" s="5">
        <v>2023</v>
      </c>
      <c r="E306" s="5">
        <v>13341586</v>
      </c>
      <c r="F306" s="5">
        <v>9548794</v>
      </c>
      <c r="G306" s="5">
        <v>3792792</v>
      </c>
      <c r="H306" s="5">
        <v>19018</v>
      </c>
      <c r="I306" s="5">
        <v>20926644</v>
      </c>
      <c r="J306" s="5">
        <v>12542772.98</v>
      </c>
      <c r="K306" s="3">
        <f t="shared" si="21"/>
        <v>16.406396481939552</v>
      </c>
      <c r="L306" s="3">
        <f t="shared" si="20"/>
        <v>0.7157165572368982</v>
      </c>
      <c r="M306" s="3">
        <f>I306/I305</f>
        <v>1.5504733332498577</v>
      </c>
      <c r="N306" s="3">
        <f>(H306/E306)</f>
        <v>1.425467706762899E-3</v>
      </c>
      <c r="O306" s="3">
        <f>J306/G306</f>
        <v>3.3070025933402096</v>
      </c>
      <c r="P306" s="3">
        <f>(J306+F306)/E306</f>
        <v>1.6558426396981589</v>
      </c>
      <c r="Q306" s="3">
        <v>2.8563423784175316E-2</v>
      </c>
      <c r="R306" s="3">
        <v>15</v>
      </c>
    </row>
    <row r="307" spans="1:18" x14ac:dyDescent="0.2">
      <c r="A307" s="5" t="s">
        <v>57</v>
      </c>
      <c r="B307" s="1" t="s">
        <v>196</v>
      </c>
      <c r="C307" s="5">
        <v>1402</v>
      </c>
      <c r="D307" s="5">
        <v>2024</v>
      </c>
      <c r="E307" s="5">
        <v>14073949</v>
      </c>
      <c r="F307" s="5">
        <v>10242065</v>
      </c>
      <c r="G307" s="5">
        <v>3831884</v>
      </c>
      <c r="H307" s="5">
        <v>39092</v>
      </c>
      <c r="I307" s="5">
        <v>20972446</v>
      </c>
      <c r="J307" s="5">
        <v>14329505.471999999</v>
      </c>
      <c r="K307" s="3">
        <f t="shared" si="21"/>
        <v>16.459836057798782</v>
      </c>
      <c r="L307" s="3">
        <f t="shared" si="20"/>
        <v>0.72773213829323946</v>
      </c>
      <c r="M307" s="3">
        <f>I307/I306</f>
        <v>1.0021886930364945</v>
      </c>
      <c r="N307" s="3">
        <f>(H307/E307)</f>
        <v>2.7776141579026613E-3</v>
      </c>
      <c r="O307" s="3">
        <f>J307/G307</f>
        <v>3.739545735726864</v>
      </c>
      <c r="P307" s="3">
        <f>(J307+F307)/E307</f>
        <v>1.7458902595142272</v>
      </c>
      <c r="Q307" s="3">
        <v>0.11641861796067254</v>
      </c>
      <c r="R307" s="3">
        <v>13</v>
      </c>
    </row>
    <row r="308" spans="1:18" x14ac:dyDescent="0.2">
      <c r="A308" s="5"/>
      <c r="B308" s="1" t="s">
        <v>197</v>
      </c>
      <c r="C308" s="5">
        <v>1397</v>
      </c>
      <c r="D308" s="5"/>
      <c r="E308" s="5"/>
      <c r="F308" s="5"/>
      <c r="G308" s="5"/>
      <c r="H308" s="5"/>
      <c r="I308" s="5">
        <v>179635538</v>
      </c>
      <c r="J308" s="5"/>
    </row>
    <row r="309" spans="1:18" x14ac:dyDescent="0.2">
      <c r="A309" s="5" t="s">
        <v>58</v>
      </c>
      <c r="B309" s="1" t="s">
        <v>197</v>
      </c>
      <c r="C309" s="5">
        <v>1398</v>
      </c>
      <c r="D309" s="5">
        <v>2020</v>
      </c>
      <c r="E309" s="5">
        <v>437632883</v>
      </c>
      <c r="F309" s="5">
        <v>333035341</v>
      </c>
      <c r="G309" s="5">
        <v>104597542</v>
      </c>
      <c r="H309" s="5">
        <v>-25168492</v>
      </c>
      <c r="I309" s="5">
        <v>143033940</v>
      </c>
      <c r="J309" s="5">
        <v>608819852.70000005</v>
      </c>
      <c r="K309" s="3">
        <f t="shared" si="21"/>
        <v>19.896890950215973</v>
      </c>
      <c r="L309" s="3">
        <f t="shared" si="20"/>
        <v>0.76099249836306293</v>
      </c>
      <c r="M309" s="3">
        <f>I309/I308</f>
        <v>0.79624522849148038</v>
      </c>
      <c r="N309" s="3">
        <f>(H309/E309)</f>
        <v>-5.7510513898015293E-2</v>
      </c>
      <c r="O309" s="3">
        <f>J309/G309</f>
        <v>5.8205942611921042</v>
      </c>
      <c r="P309" s="3">
        <f>(J309+F309)/E309</f>
        <v>2.1521581907728815</v>
      </c>
      <c r="Q309" s="3">
        <v>0.26515584615647947</v>
      </c>
      <c r="R309" s="3">
        <v>14</v>
      </c>
    </row>
    <row r="310" spans="1:18" x14ac:dyDescent="0.2">
      <c r="A310" s="5" t="s">
        <v>58</v>
      </c>
      <c r="B310" s="1" t="s">
        <v>197</v>
      </c>
      <c r="C310" s="5">
        <v>1399</v>
      </c>
      <c r="D310" s="5">
        <v>2021</v>
      </c>
      <c r="E310" s="5">
        <v>550108806</v>
      </c>
      <c r="F310" s="5">
        <v>503218919</v>
      </c>
      <c r="G310" s="5">
        <v>46889887</v>
      </c>
      <c r="H310" s="5">
        <v>-57664492</v>
      </c>
      <c r="I310" s="5">
        <v>166108035</v>
      </c>
      <c r="J310" s="5">
        <v>461404898</v>
      </c>
      <c r="K310" s="3">
        <f t="shared" si="21"/>
        <v>20.125626645716107</v>
      </c>
      <c r="L310" s="3">
        <f t="shared" si="20"/>
        <v>0.91476252245269452</v>
      </c>
      <c r="M310" s="3">
        <f>I310/I309</f>
        <v>1.1613190198074668</v>
      </c>
      <c r="N310" s="3">
        <f>(H310/E310)</f>
        <v>-0.10482379371327497</v>
      </c>
      <c r="O310" s="3">
        <f>J310/G310</f>
        <v>9.8401793546655387</v>
      </c>
      <c r="P310" s="3">
        <f>(J310+F310)/E310</f>
        <v>1.7535145892574568</v>
      </c>
      <c r="Q310" s="3">
        <v>0.31283711506558731</v>
      </c>
      <c r="R310" s="3">
        <v>14</v>
      </c>
    </row>
    <row r="311" spans="1:18" x14ac:dyDescent="0.2">
      <c r="A311" s="5" t="s">
        <v>58</v>
      </c>
      <c r="B311" s="1" t="s">
        <v>197</v>
      </c>
      <c r="C311" s="5">
        <v>1400</v>
      </c>
      <c r="D311" s="5">
        <v>2022</v>
      </c>
      <c r="E311" s="5">
        <v>607772237</v>
      </c>
      <c r="F311" s="5">
        <v>654254510</v>
      </c>
      <c r="G311" s="5">
        <v>-46482273</v>
      </c>
      <c r="H311" s="5">
        <v>-93346142</v>
      </c>
      <c r="I311" s="5">
        <v>441106529</v>
      </c>
      <c r="J311" s="5">
        <v>356806753.75</v>
      </c>
      <c r="K311" s="3">
        <f t="shared" si="21"/>
        <v>20.225310759549146</v>
      </c>
      <c r="L311" s="3">
        <f t="shared" si="20"/>
        <v>1.0764797570047611</v>
      </c>
      <c r="M311" s="3">
        <f>I311/I310</f>
        <v>2.6555399863709184</v>
      </c>
      <c r="N311" s="3">
        <f>(H311/E311)</f>
        <v>-0.15358737421235646</v>
      </c>
      <c r="O311" s="3">
        <f>J311/G311</f>
        <v>-7.6761898831840689</v>
      </c>
      <c r="P311" s="3">
        <f>(J311+F311)/E311</f>
        <v>1.663552893993083</v>
      </c>
      <c r="Q311" s="3">
        <v>0.29608890234146973</v>
      </c>
      <c r="R311" s="3">
        <v>14</v>
      </c>
    </row>
    <row r="312" spans="1:18" x14ac:dyDescent="0.2">
      <c r="A312" s="5" t="s">
        <v>58</v>
      </c>
      <c r="B312" s="1" t="s">
        <v>197</v>
      </c>
      <c r="C312" s="5">
        <v>1401</v>
      </c>
      <c r="D312" s="5">
        <v>2023</v>
      </c>
      <c r="E312" s="5">
        <v>743181861</v>
      </c>
      <c r="F312" s="5">
        <v>929949130</v>
      </c>
      <c r="G312" s="5">
        <v>-186767269</v>
      </c>
      <c r="H312" s="5">
        <v>-140284996</v>
      </c>
      <c r="I312" s="5">
        <v>601276551</v>
      </c>
      <c r="J312" s="5">
        <v>486821269.5</v>
      </c>
      <c r="K312" s="3">
        <f t="shared" si="21"/>
        <v>20.426451338546034</v>
      </c>
      <c r="L312" s="3">
        <f t="shared" si="20"/>
        <v>1.2513076257656401</v>
      </c>
      <c r="M312" s="3">
        <f>I312/I311</f>
        <v>1.3631096151832294</v>
      </c>
      <c r="N312" s="3">
        <f>(H312/E312)</f>
        <v>-0.18876267487373458</v>
      </c>
      <c r="O312" s="3">
        <f>J312/G312</f>
        <v>-2.6065663009721471</v>
      </c>
      <c r="P312" s="3">
        <f>(J312+F312)/E312</f>
        <v>1.9063576142636776</v>
      </c>
      <c r="Q312" s="3">
        <v>0.12776688395428126</v>
      </c>
      <c r="R312" s="3">
        <v>14</v>
      </c>
    </row>
    <row r="313" spans="1:18" x14ac:dyDescent="0.2">
      <c r="A313" s="5" t="s">
        <v>58</v>
      </c>
      <c r="B313" s="1" t="s">
        <v>197</v>
      </c>
      <c r="C313" s="5">
        <v>1402</v>
      </c>
      <c r="D313" s="5">
        <v>2024</v>
      </c>
      <c r="E313" s="5">
        <v>928834971</v>
      </c>
      <c r="F313" s="5">
        <v>1251318493</v>
      </c>
      <c r="G313" s="5">
        <v>-322483522</v>
      </c>
      <c r="H313" s="5">
        <v>-129074295</v>
      </c>
      <c r="I313" s="5">
        <v>862915884</v>
      </c>
      <c r="J313" s="5">
        <v>520058063</v>
      </c>
      <c r="K313" s="3">
        <f t="shared" si="21"/>
        <v>20.649441639447929</v>
      </c>
      <c r="L313" s="3">
        <f t="shared" si="20"/>
        <v>1.3471914086662873</v>
      </c>
      <c r="M313" s="3">
        <f>I313/I312</f>
        <v>1.4351397581775978</v>
      </c>
      <c r="N313" s="3">
        <f>(H313/E313)</f>
        <v>-0.1389636469663027</v>
      </c>
      <c r="O313" s="3">
        <f>J313/G313</f>
        <v>-1.6126655395434437</v>
      </c>
      <c r="P313" s="3">
        <f>(J313+F313)/E313</f>
        <v>1.9070950290479534</v>
      </c>
      <c r="Q313" s="3">
        <v>9.0674389367816091E-2</v>
      </c>
      <c r="R313" s="3">
        <v>14</v>
      </c>
    </row>
    <row r="314" spans="1:18" x14ac:dyDescent="0.2">
      <c r="A314" s="5"/>
      <c r="B314" s="1" t="s">
        <v>198</v>
      </c>
      <c r="C314" s="5">
        <v>1397</v>
      </c>
      <c r="D314" s="5"/>
      <c r="E314" s="5"/>
      <c r="F314" s="5"/>
      <c r="G314" s="5"/>
      <c r="H314" s="5"/>
      <c r="I314" s="5">
        <v>5636924</v>
      </c>
      <c r="J314" s="5"/>
    </row>
    <row r="315" spans="1:18" x14ac:dyDescent="0.2">
      <c r="A315" s="5" t="s">
        <v>59</v>
      </c>
      <c r="B315" s="1" t="s">
        <v>198</v>
      </c>
      <c r="C315" s="5">
        <v>1398</v>
      </c>
      <c r="D315" s="5">
        <v>2020</v>
      </c>
      <c r="E315" s="5">
        <v>819872</v>
      </c>
      <c r="F315" s="5">
        <v>155198</v>
      </c>
      <c r="G315" s="5">
        <v>664674</v>
      </c>
      <c r="H315" s="5">
        <v>223190</v>
      </c>
      <c r="I315" s="5">
        <v>6378455</v>
      </c>
      <c r="J315" s="5">
        <v>11334941.828</v>
      </c>
      <c r="K315" s="3">
        <f t="shared" si="21"/>
        <v>13.616903509494968</v>
      </c>
      <c r="L315" s="3">
        <f t="shared" si="20"/>
        <v>0.18929540220912533</v>
      </c>
      <c r="M315" s="3">
        <f>I315/I314</f>
        <v>1.131548873108809</v>
      </c>
      <c r="N315" s="3">
        <f>(H315/E315)</f>
        <v>0.27222542055345222</v>
      </c>
      <c r="O315" s="3">
        <f>J315/G315</f>
        <v>17.053385310693663</v>
      </c>
      <c r="P315" s="3">
        <f>(J315+F315)/E315</f>
        <v>14.014553281487842</v>
      </c>
      <c r="Q315" s="3">
        <v>0.22637260858297256</v>
      </c>
      <c r="R315" s="3">
        <v>2</v>
      </c>
    </row>
    <row r="316" spans="1:18" x14ac:dyDescent="0.2">
      <c r="A316" s="5" t="s">
        <v>59</v>
      </c>
      <c r="B316" s="1" t="s">
        <v>198</v>
      </c>
      <c r="C316" s="5">
        <v>1399</v>
      </c>
      <c r="D316" s="5">
        <v>2021</v>
      </c>
      <c r="E316" s="5">
        <v>4238130</v>
      </c>
      <c r="F316" s="5">
        <v>280648</v>
      </c>
      <c r="G316" s="5">
        <v>3957482</v>
      </c>
      <c r="H316" s="5">
        <v>3519115</v>
      </c>
      <c r="I316" s="5">
        <v>14979432</v>
      </c>
      <c r="J316" s="5">
        <v>22251559.75</v>
      </c>
      <c r="K316" s="3">
        <f t="shared" si="21"/>
        <v>15.259632692186544</v>
      </c>
      <c r="L316" s="3">
        <f t="shared" si="20"/>
        <v>6.6219771455807167E-2</v>
      </c>
      <c r="M316" s="3">
        <f>I316/I315</f>
        <v>2.3484420600286433</v>
      </c>
      <c r="N316" s="3">
        <f>(H316/E316)</f>
        <v>0.83034616682357554</v>
      </c>
      <c r="O316" s="3">
        <f>J316/G316</f>
        <v>5.6226559590163641</v>
      </c>
      <c r="P316" s="3">
        <f>(J316+F316)/E316</f>
        <v>5.3165447378914754</v>
      </c>
      <c r="Q316" s="3">
        <v>0.14848039487549219</v>
      </c>
      <c r="R316" s="3">
        <v>2</v>
      </c>
    </row>
    <row r="317" spans="1:18" x14ac:dyDescent="0.2">
      <c r="A317" s="5" t="s">
        <v>59</v>
      </c>
      <c r="B317" s="1" t="s">
        <v>198</v>
      </c>
      <c r="C317" s="5">
        <v>1400</v>
      </c>
      <c r="D317" s="5">
        <v>2022</v>
      </c>
      <c r="E317" s="5">
        <v>5862362</v>
      </c>
      <c r="F317" s="5">
        <v>806629</v>
      </c>
      <c r="G317" s="5">
        <v>5055733</v>
      </c>
      <c r="H317" s="5">
        <v>3922905</v>
      </c>
      <c r="I317" s="5">
        <v>16740806</v>
      </c>
      <c r="J317" s="5">
        <v>24080440.23</v>
      </c>
      <c r="K317" s="3">
        <f t="shared" si="21"/>
        <v>15.584063152013986</v>
      </c>
      <c r="L317" s="3">
        <f t="shared" si="20"/>
        <v>0.13759453953884118</v>
      </c>
      <c r="M317" s="3">
        <f>I317/I316</f>
        <v>1.1175861674861904</v>
      </c>
      <c r="N317" s="3">
        <f>(H317/E317)</f>
        <v>0.66916799064950272</v>
      </c>
      <c r="O317" s="3">
        <f>J317/G317</f>
        <v>4.7629968255839463</v>
      </c>
      <c r="P317" s="3">
        <f>(J317+F317)/E317</f>
        <v>4.2452290100816024</v>
      </c>
      <c r="Q317" s="3">
        <v>0.1417757372146633</v>
      </c>
      <c r="R317" s="3">
        <v>8</v>
      </c>
    </row>
    <row r="318" spans="1:18" x14ac:dyDescent="0.2">
      <c r="A318" s="5" t="s">
        <v>59</v>
      </c>
      <c r="B318" s="1" t="s">
        <v>198</v>
      </c>
      <c r="C318" s="5">
        <v>1401</v>
      </c>
      <c r="D318" s="5">
        <v>2023</v>
      </c>
      <c r="E318" s="5">
        <v>6989574</v>
      </c>
      <c r="F318" s="5">
        <v>2633003</v>
      </c>
      <c r="G318" s="5">
        <v>4356571</v>
      </c>
      <c r="H318" s="5">
        <v>2585535</v>
      </c>
      <c r="I318" s="5">
        <v>12263983</v>
      </c>
      <c r="J318" s="5">
        <v>35499977.568000004</v>
      </c>
      <c r="K318" s="3">
        <f t="shared" si="21"/>
        <v>15.759930168146811</v>
      </c>
      <c r="L318" s="3">
        <f t="shared" si="20"/>
        <v>0.3767043599509784</v>
      </c>
      <c r="M318" s="3">
        <f>I318/I317</f>
        <v>0.73258019954355846</v>
      </c>
      <c r="N318" s="3">
        <f>(H318/E318)</f>
        <v>0.36991310200020772</v>
      </c>
      <c r="O318" s="3">
        <f>J318/G318</f>
        <v>8.1486053063292214</v>
      </c>
      <c r="P318" s="3">
        <f>(J318+F318)/E318</f>
        <v>5.455694519866304</v>
      </c>
      <c r="Q318" s="3">
        <v>0.16278184366618653</v>
      </c>
      <c r="R318" s="3">
        <v>8</v>
      </c>
    </row>
    <row r="319" spans="1:18" x14ac:dyDescent="0.2">
      <c r="A319" s="5" t="s">
        <v>59</v>
      </c>
      <c r="B319" s="1" t="s">
        <v>198</v>
      </c>
      <c r="C319" s="5">
        <v>1402</v>
      </c>
      <c r="D319" s="5">
        <v>2024</v>
      </c>
      <c r="E319" s="5">
        <v>10116014</v>
      </c>
      <c r="F319" s="5">
        <v>3299027</v>
      </c>
      <c r="G319" s="5">
        <v>6816987</v>
      </c>
      <c r="H319" s="5">
        <v>4311793</v>
      </c>
      <c r="I319" s="5">
        <v>22094059</v>
      </c>
      <c r="J319" s="5">
        <v>45540810.162143998</v>
      </c>
      <c r="K319" s="3">
        <f t="shared" si="21"/>
        <v>16.129630270717261</v>
      </c>
      <c r="L319" s="3">
        <f t="shared" si="20"/>
        <v>0.32611926001684061</v>
      </c>
      <c r="M319" s="3">
        <f>I319/I318</f>
        <v>1.8015402500150237</v>
      </c>
      <c r="N319" s="3">
        <f>(H319/E319)</f>
        <v>0.4262343844126748</v>
      </c>
      <c r="O319" s="3">
        <f>J319/G319</f>
        <v>6.6804895127633364</v>
      </c>
      <c r="P319" s="3">
        <f>(J319+F319)/E319</f>
        <v>4.8279724763275338</v>
      </c>
      <c r="Q319" s="3">
        <v>0.17804250769386371</v>
      </c>
      <c r="R319" s="3">
        <v>11</v>
      </c>
    </row>
    <row r="320" spans="1:18" x14ac:dyDescent="0.2">
      <c r="A320" s="5"/>
      <c r="B320" s="1" t="s">
        <v>199</v>
      </c>
      <c r="C320" s="5">
        <v>1397</v>
      </c>
      <c r="D320" s="5"/>
      <c r="E320" s="5"/>
      <c r="F320" s="5"/>
      <c r="G320" s="5"/>
      <c r="H320" s="5"/>
      <c r="I320" s="5">
        <v>642627</v>
      </c>
      <c r="J320" s="5"/>
    </row>
    <row r="321" spans="1:18" x14ac:dyDescent="0.2">
      <c r="A321" s="5" t="s">
        <v>60</v>
      </c>
      <c r="B321" s="1" t="s">
        <v>199</v>
      </c>
      <c r="C321" s="5">
        <v>1398</v>
      </c>
      <c r="D321" s="5">
        <v>2020</v>
      </c>
      <c r="E321" s="5">
        <v>1888881</v>
      </c>
      <c r="F321" s="5">
        <v>481517</v>
      </c>
      <c r="G321" s="5">
        <v>1407364</v>
      </c>
      <c r="H321" s="5">
        <v>594769</v>
      </c>
      <c r="I321" s="5">
        <v>1286909</v>
      </c>
      <c r="J321" s="5">
        <v>15826460</v>
      </c>
      <c r="K321" s="3">
        <f t="shared" si="21"/>
        <v>14.451495148204961</v>
      </c>
      <c r="L321" s="3">
        <f t="shared" si="20"/>
        <v>0.25492182937940505</v>
      </c>
      <c r="M321" s="3">
        <f>I321/I320</f>
        <v>2.0025753664256247</v>
      </c>
      <c r="N321" s="3">
        <f>(H321/E321)</f>
        <v>0.31487902096532283</v>
      </c>
      <c r="O321" s="3">
        <f>J321/G321</f>
        <v>11.245463149547666</v>
      </c>
      <c r="P321" s="3">
        <f>(J321+F321)/E321</f>
        <v>8.6336709406256933</v>
      </c>
      <c r="Q321" s="3">
        <v>8.5121775286286241E-2</v>
      </c>
      <c r="R321" s="3">
        <v>11</v>
      </c>
    </row>
    <row r="322" spans="1:18" x14ac:dyDescent="0.2">
      <c r="A322" s="5" t="s">
        <v>60</v>
      </c>
      <c r="B322" s="1" t="s">
        <v>199</v>
      </c>
      <c r="C322" s="5">
        <v>1399</v>
      </c>
      <c r="D322" s="5">
        <v>2021</v>
      </c>
      <c r="E322" s="5">
        <v>4967012</v>
      </c>
      <c r="F322" s="5">
        <v>815546</v>
      </c>
      <c r="G322" s="5">
        <v>4151466</v>
      </c>
      <c r="H322" s="5">
        <v>1183281</v>
      </c>
      <c r="I322" s="5">
        <v>2314866</v>
      </c>
      <c r="J322" s="5">
        <v>27408970</v>
      </c>
      <c r="K322" s="3">
        <f t="shared" si="21"/>
        <v>15.418329010031808</v>
      </c>
      <c r="L322" s="3">
        <f t="shared" si="20"/>
        <v>0.16419247628151493</v>
      </c>
      <c r="M322" s="3">
        <f>I322/I321</f>
        <v>1.7987798671079307</v>
      </c>
      <c r="N322" s="3">
        <f>(H322/E322)</f>
        <v>0.23822793260817571</v>
      </c>
      <c r="O322" s="3">
        <f>J322/G322</f>
        <v>6.6022388235866556</v>
      </c>
      <c r="P322" s="3">
        <f>(J322+F322)/E322</f>
        <v>5.682393358421522</v>
      </c>
      <c r="Q322" s="3">
        <v>0.11572420214182436</v>
      </c>
      <c r="R322" s="3">
        <v>11</v>
      </c>
    </row>
    <row r="323" spans="1:18" x14ac:dyDescent="0.2">
      <c r="A323" s="5" t="s">
        <v>60</v>
      </c>
      <c r="B323" s="1" t="s">
        <v>199</v>
      </c>
      <c r="C323" s="5">
        <v>1400</v>
      </c>
      <c r="D323" s="5">
        <v>2022</v>
      </c>
      <c r="E323" s="5">
        <v>6810350</v>
      </c>
      <c r="F323" s="5">
        <v>1164356</v>
      </c>
      <c r="G323" s="5">
        <v>5645994</v>
      </c>
      <c r="H323" s="5">
        <v>1701720</v>
      </c>
      <c r="I323" s="5">
        <v>3840099</v>
      </c>
      <c r="J323" s="5">
        <v>26027390</v>
      </c>
      <c r="K323" s="3">
        <f t="shared" si="21"/>
        <v>15.733954071812359</v>
      </c>
      <c r="L323" s="3">
        <f t="shared" si="20"/>
        <v>0.17096859926435498</v>
      </c>
      <c r="M323" s="3">
        <f>I323/I322</f>
        <v>1.6588860867108506</v>
      </c>
      <c r="N323" s="3">
        <f>(H323/E323)</f>
        <v>0.24987262034990859</v>
      </c>
      <c r="O323" s="3">
        <f>J323/G323</f>
        <v>4.6098862308390691</v>
      </c>
      <c r="P323" s="3">
        <f>(J323+F323)/E323</f>
        <v>3.9927090384488317</v>
      </c>
      <c r="Q323" s="3">
        <v>9.3139529030511384E-2</v>
      </c>
      <c r="R323" s="3">
        <v>11</v>
      </c>
    </row>
    <row r="324" spans="1:18" x14ac:dyDescent="0.2">
      <c r="A324" s="5" t="s">
        <v>60</v>
      </c>
      <c r="B324" s="1" t="s">
        <v>199</v>
      </c>
      <c r="C324" s="5">
        <v>1401</v>
      </c>
      <c r="D324" s="5">
        <v>2023</v>
      </c>
      <c r="E324" s="5">
        <v>10280624</v>
      </c>
      <c r="F324" s="5">
        <v>3395905</v>
      </c>
      <c r="G324" s="5">
        <v>6884719</v>
      </c>
      <c r="H324" s="5">
        <v>2163276</v>
      </c>
      <c r="I324" s="5">
        <v>6174328</v>
      </c>
      <c r="J324" s="5">
        <v>20836662.210000001</v>
      </c>
      <c r="K324" s="3">
        <f t="shared" si="21"/>
        <v>16.145771516538204</v>
      </c>
      <c r="L324" s="3">
        <f t="shared" si="20"/>
        <v>0.33032090270006959</v>
      </c>
      <c r="M324" s="3">
        <f>I324/I323</f>
        <v>1.6078564641172011</v>
      </c>
      <c r="N324" s="3">
        <f>(H324/E324)</f>
        <v>0.21042263582444024</v>
      </c>
      <c r="O324" s="3">
        <f>J324/G324</f>
        <v>3.026508737684138</v>
      </c>
      <c r="P324" s="3">
        <f>(J324+F324)/E324</f>
        <v>2.3571105421227352</v>
      </c>
      <c r="Q324" s="3">
        <v>6.3160760285716613E-2</v>
      </c>
      <c r="R324" s="3">
        <v>11</v>
      </c>
    </row>
    <row r="325" spans="1:18" x14ac:dyDescent="0.2">
      <c r="A325" s="5" t="s">
        <v>60</v>
      </c>
      <c r="B325" s="1" t="s">
        <v>199</v>
      </c>
      <c r="C325" s="5">
        <v>1402</v>
      </c>
      <c r="D325" s="5">
        <v>2024</v>
      </c>
      <c r="E325" s="5">
        <v>15037836</v>
      </c>
      <c r="F325" s="5">
        <v>6353073</v>
      </c>
      <c r="G325" s="5">
        <v>8684763</v>
      </c>
      <c r="H325" s="5">
        <v>2146811</v>
      </c>
      <c r="I325" s="5">
        <v>7624211</v>
      </c>
      <c r="J325" s="5">
        <v>27024849</v>
      </c>
      <c r="K325" s="3">
        <f t="shared" si="21"/>
        <v>16.526079983155096</v>
      </c>
      <c r="L325" s="3">
        <f t="shared" si="20"/>
        <v>0.42247255522669619</v>
      </c>
      <c r="M325" s="3">
        <f>I325/I324</f>
        <v>1.2348244213783266</v>
      </c>
      <c r="N325" s="3">
        <f>(H325/E325)</f>
        <v>0.14276063391035784</v>
      </c>
      <c r="O325" s="3">
        <f>J325/G325</f>
        <v>3.1117543449372191</v>
      </c>
      <c r="P325" s="3">
        <f>(J325+F325)/E325</f>
        <v>2.2195960908205143</v>
      </c>
      <c r="Q325" s="3">
        <v>5.3227610991249001E-2</v>
      </c>
      <c r="R325" s="3">
        <v>16</v>
      </c>
    </row>
    <row r="326" spans="1:18" x14ac:dyDescent="0.2">
      <c r="A326" s="5"/>
      <c r="B326" s="1" t="s">
        <v>200</v>
      </c>
      <c r="C326" s="5">
        <v>1397</v>
      </c>
      <c r="D326" s="5"/>
      <c r="E326" s="5"/>
      <c r="F326" s="5"/>
      <c r="G326" s="5"/>
      <c r="H326" s="5"/>
      <c r="I326" s="5">
        <v>485970</v>
      </c>
      <c r="J326" s="5"/>
    </row>
    <row r="327" spans="1:18" x14ac:dyDescent="0.2">
      <c r="A327" s="5" t="s">
        <v>61</v>
      </c>
      <c r="B327" s="1" t="s">
        <v>200</v>
      </c>
      <c r="C327" s="5">
        <v>1398</v>
      </c>
      <c r="D327" s="5">
        <v>2020</v>
      </c>
      <c r="E327" s="5">
        <v>1082937</v>
      </c>
      <c r="F327" s="5">
        <v>597211</v>
      </c>
      <c r="G327" s="5">
        <v>485726</v>
      </c>
      <c r="H327" s="5">
        <v>247150</v>
      </c>
      <c r="I327" s="5">
        <v>1039774</v>
      </c>
      <c r="J327" s="5">
        <v>4715122</v>
      </c>
      <c r="K327" s="3">
        <f t="shared" ref="K327:K353" si="22">LN(E327)</f>
        <v>13.895187352545934</v>
      </c>
      <c r="L327" s="3">
        <f t="shared" ref="L327:L353" si="23">F327/E327</f>
        <v>0.55147344674713306</v>
      </c>
      <c r="M327" s="3">
        <f>I327/I326</f>
        <v>2.1395847480297139</v>
      </c>
      <c r="N327" s="3">
        <f>(H327/E327)</f>
        <v>0.22822195566316417</v>
      </c>
      <c r="O327" s="3">
        <f>J327/G327</f>
        <v>9.7073699987235607</v>
      </c>
      <c r="P327" s="3">
        <f>(J327+F327)/E327</f>
        <v>4.9054866534248989</v>
      </c>
      <c r="Q327" s="3">
        <v>0.21413226406915367</v>
      </c>
      <c r="R327" s="3">
        <v>5</v>
      </c>
    </row>
    <row r="328" spans="1:18" x14ac:dyDescent="0.2">
      <c r="A328" s="5" t="s">
        <v>61</v>
      </c>
      <c r="B328" s="1" t="s">
        <v>200</v>
      </c>
      <c r="C328" s="5">
        <v>1399</v>
      </c>
      <c r="D328" s="5">
        <v>2021</v>
      </c>
      <c r="E328" s="5">
        <v>1726398</v>
      </c>
      <c r="F328" s="5">
        <v>1043194</v>
      </c>
      <c r="G328" s="5">
        <v>683204</v>
      </c>
      <c r="H328" s="5">
        <v>371878</v>
      </c>
      <c r="I328" s="5">
        <v>1218448</v>
      </c>
      <c r="J328" s="5">
        <v>5561180</v>
      </c>
      <c r="K328" s="3">
        <f t="shared" si="22"/>
        <v>14.361547715005262</v>
      </c>
      <c r="L328" s="3">
        <f t="shared" si="23"/>
        <v>0.60426043125629203</v>
      </c>
      <c r="M328" s="3">
        <f>I328/I327</f>
        <v>1.1718392650710636</v>
      </c>
      <c r="N328" s="3">
        <f>(H328/E328)</f>
        <v>0.21540687605059783</v>
      </c>
      <c r="O328" s="3">
        <f>J328/G328</f>
        <v>8.139852811166211</v>
      </c>
      <c r="P328" s="3">
        <f>(J328+F328)/E328</f>
        <v>3.8255222723844677</v>
      </c>
      <c r="Q328" s="3">
        <v>0.30726694888912076</v>
      </c>
      <c r="R328" s="3">
        <v>5</v>
      </c>
    </row>
    <row r="329" spans="1:18" x14ac:dyDescent="0.2">
      <c r="A329" s="5" t="s">
        <v>61</v>
      </c>
      <c r="B329" s="1" t="s">
        <v>200</v>
      </c>
      <c r="C329" s="5">
        <v>1400</v>
      </c>
      <c r="D329" s="5">
        <v>2022</v>
      </c>
      <c r="E329" s="5">
        <v>2235574</v>
      </c>
      <c r="F329" s="5">
        <v>1603659</v>
      </c>
      <c r="G329" s="5">
        <v>631915</v>
      </c>
      <c r="H329" s="5">
        <v>294249</v>
      </c>
      <c r="I329" s="5">
        <v>1136293</v>
      </c>
      <c r="J329" s="5">
        <v>3856420</v>
      </c>
      <c r="K329" s="3">
        <f t="shared" si="22"/>
        <v>14.620008576322576</v>
      </c>
      <c r="L329" s="3">
        <f t="shared" si="23"/>
        <v>0.71733657664653461</v>
      </c>
      <c r="M329" s="3">
        <f>I329/I328</f>
        <v>0.93257406142896537</v>
      </c>
      <c r="N329" s="3">
        <f>(H329/E329)</f>
        <v>0.13162123016281277</v>
      </c>
      <c r="O329" s="3">
        <f>J329/G329</f>
        <v>6.1027511611530034</v>
      </c>
      <c r="P329" s="3">
        <f>(J329+F329)/E329</f>
        <v>2.4423611117323785</v>
      </c>
      <c r="Q329" s="3">
        <v>0.65614539552630979</v>
      </c>
      <c r="R329" s="3">
        <v>5</v>
      </c>
    </row>
    <row r="330" spans="1:18" x14ac:dyDescent="0.2">
      <c r="A330" s="5" t="s">
        <v>61</v>
      </c>
      <c r="B330" s="1" t="s">
        <v>200</v>
      </c>
      <c r="C330" s="5">
        <v>1401</v>
      </c>
      <c r="D330" s="5">
        <v>2023</v>
      </c>
      <c r="E330" s="5">
        <v>2604087</v>
      </c>
      <c r="F330" s="5">
        <v>2062587</v>
      </c>
      <c r="G330" s="5">
        <v>541500</v>
      </c>
      <c r="H330" s="5">
        <v>147561</v>
      </c>
      <c r="I330" s="5">
        <v>1681488</v>
      </c>
      <c r="J330" s="5">
        <v>4723528</v>
      </c>
      <c r="K330" s="3">
        <f t="shared" si="22"/>
        <v>14.77259269189074</v>
      </c>
      <c r="L330" s="3">
        <f t="shared" si="23"/>
        <v>0.79205763862728085</v>
      </c>
      <c r="M330" s="3">
        <f>I330/I329</f>
        <v>1.4798014244565443</v>
      </c>
      <c r="N330" s="3">
        <f>(H330/E330)</f>
        <v>5.6665157500498255E-2</v>
      </c>
      <c r="O330" s="3">
        <f>J330/G330</f>
        <v>8.7230433979686062</v>
      </c>
      <c r="P330" s="3">
        <f>(J330+F330)/E330</f>
        <v>2.6059478811575802</v>
      </c>
      <c r="Q330" s="3">
        <v>0.36603385960499951</v>
      </c>
      <c r="R330" s="3">
        <v>5</v>
      </c>
    </row>
    <row r="331" spans="1:18" x14ac:dyDescent="0.2">
      <c r="A331" s="5" t="s">
        <v>61</v>
      </c>
      <c r="B331" s="1" t="s">
        <v>200</v>
      </c>
      <c r="C331" s="5">
        <v>1402</v>
      </c>
      <c r="D331" s="5">
        <v>2024</v>
      </c>
      <c r="E331" s="5">
        <v>4418657</v>
      </c>
      <c r="F331" s="5">
        <v>2490092</v>
      </c>
      <c r="G331" s="5">
        <v>1928565</v>
      </c>
      <c r="H331" s="5">
        <v>355788</v>
      </c>
      <c r="I331" s="5">
        <v>2198744</v>
      </c>
      <c r="J331" s="5">
        <v>6921500</v>
      </c>
      <c r="K331" s="3">
        <f t="shared" si="22"/>
        <v>15.30134636172944</v>
      </c>
      <c r="L331" s="3">
        <f t="shared" si="23"/>
        <v>0.56354046037065109</v>
      </c>
      <c r="M331" s="3">
        <f>I331/I330</f>
        <v>1.3076180145204723</v>
      </c>
      <c r="N331" s="3">
        <f>(H331/E331)</f>
        <v>8.0519488161221842E-2</v>
      </c>
      <c r="O331" s="3">
        <f>J331/G331</f>
        <v>3.5889378890522226</v>
      </c>
      <c r="P331" s="3">
        <f>(J331+F331)/E331</f>
        <v>2.1299666391847114</v>
      </c>
      <c r="Q331" s="3">
        <v>1.3636275097028045E-2</v>
      </c>
      <c r="R331" s="3">
        <v>1</v>
      </c>
    </row>
    <row r="332" spans="1:18" x14ac:dyDescent="0.2">
      <c r="A332" s="5"/>
      <c r="B332" s="1" t="s">
        <v>201</v>
      </c>
      <c r="C332" s="5">
        <v>1397</v>
      </c>
      <c r="D332" s="5"/>
      <c r="E332" s="5"/>
      <c r="F332" s="5"/>
      <c r="G332" s="5"/>
      <c r="H332" s="5"/>
      <c r="I332" s="5">
        <v>1700836</v>
      </c>
      <c r="J332" s="5"/>
    </row>
    <row r="333" spans="1:18" x14ac:dyDescent="0.2">
      <c r="A333" s="5" t="s">
        <v>62</v>
      </c>
      <c r="B333" s="1" t="s">
        <v>201</v>
      </c>
      <c r="C333" s="5">
        <v>1398</v>
      </c>
      <c r="D333" s="5">
        <v>2020</v>
      </c>
      <c r="E333" s="5">
        <v>2427555</v>
      </c>
      <c r="F333" s="5">
        <v>518312</v>
      </c>
      <c r="G333" s="5">
        <v>1909243</v>
      </c>
      <c r="H333" s="5">
        <v>916677</v>
      </c>
      <c r="I333" s="5">
        <v>2251460</v>
      </c>
      <c r="J333" s="5">
        <v>11183200</v>
      </c>
      <c r="K333" s="3">
        <f t="shared" si="22"/>
        <v>14.702395135945533</v>
      </c>
      <c r="L333" s="3">
        <f t="shared" si="23"/>
        <v>0.21351194926582509</v>
      </c>
      <c r="M333" s="3">
        <f>I333/I332</f>
        <v>1.3237372680258415</v>
      </c>
      <c r="N333" s="3">
        <f>(H333/E333)</f>
        <v>0.37761327755704815</v>
      </c>
      <c r="O333" s="3">
        <f>J333/G333</f>
        <v>5.8574000271311721</v>
      </c>
      <c r="P333" s="3">
        <f>(J333+F333)/E333</f>
        <v>4.8202870789745234</v>
      </c>
      <c r="Q333" s="3">
        <v>0.22978998755423821</v>
      </c>
      <c r="R333" s="3">
        <v>18</v>
      </c>
    </row>
    <row r="334" spans="1:18" x14ac:dyDescent="0.2">
      <c r="A334" s="5" t="s">
        <v>62</v>
      </c>
      <c r="B334" s="1" t="s">
        <v>201</v>
      </c>
      <c r="C334" s="5">
        <v>1399</v>
      </c>
      <c r="D334" s="5">
        <v>2021</v>
      </c>
      <c r="E334" s="5">
        <v>4251086</v>
      </c>
      <c r="F334" s="5">
        <v>842027</v>
      </c>
      <c r="G334" s="5">
        <v>3409059</v>
      </c>
      <c r="H334" s="5">
        <v>2582825</v>
      </c>
      <c r="I334" s="5">
        <v>4346023</v>
      </c>
      <c r="J334" s="5">
        <v>29050000</v>
      </c>
      <c r="K334" s="3">
        <f t="shared" si="22"/>
        <v>15.262685037670284</v>
      </c>
      <c r="L334" s="3">
        <f t="shared" si="23"/>
        <v>0.19807338642408082</v>
      </c>
      <c r="M334" s="3">
        <f>I334/I333</f>
        <v>1.9303132189779078</v>
      </c>
      <c r="N334" s="3">
        <f>(H334/E334)</f>
        <v>0.60756827784711953</v>
      </c>
      <c r="O334" s="3">
        <f>J334/G334</f>
        <v>8.5214130937598913</v>
      </c>
      <c r="P334" s="3">
        <f>(J334+F334)/E334</f>
        <v>7.0316213315844465</v>
      </c>
      <c r="Q334" s="3">
        <v>0.18131504468618159</v>
      </c>
      <c r="R334" s="3">
        <v>18</v>
      </c>
    </row>
    <row r="335" spans="1:18" x14ac:dyDescent="0.2">
      <c r="A335" s="5" t="s">
        <v>62</v>
      </c>
      <c r="B335" s="1" t="s">
        <v>201</v>
      </c>
      <c r="C335" s="5">
        <v>1400</v>
      </c>
      <c r="D335" s="5">
        <v>2022</v>
      </c>
      <c r="E335" s="5">
        <v>7370278</v>
      </c>
      <c r="F335" s="5">
        <v>1914340</v>
      </c>
      <c r="G335" s="5">
        <v>5455938</v>
      </c>
      <c r="H335" s="5">
        <v>4499330</v>
      </c>
      <c r="I335" s="5">
        <v>7506331</v>
      </c>
      <c r="J335" s="5">
        <v>25361000</v>
      </c>
      <c r="K335" s="3">
        <f t="shared" si="22"/>
        <v>15.812965983942586</v>
      </c>
      <c r="L335" s="3">
        <f t="shared" si="23"/>
        <v>0.25973782807107143</v>
      </c>
      <c r="M335" s="3">
        <f>I335/I334</f>
        <v>1.7271724056683546</v>
      </c>
      <c r="N335" s="3">
        <f>(H335/E335)</f>
        <v>0.61046951010531758</v>
      </c>
      <c r="O335" s="3">
        <f>J335/G335</f>
        <v>4.6483299480309341</v>
      </c>
      <c r="P335" s="3">
        <f>(J335+F335)/E335</f>
        <v>3.7007206512427349</v>
      </c>
      <c r="Q335" s="3">
        <v>0.14787753757631494</v>
      </c>
      <c r="R335" s="3">
        <v>18</v>
      </c>
    </row>
    <row r="336" spans="1:18" x14ac:dyDescent="0.2">
      <c r="A336" s="5" t="s">
        <v>62</v>
      </c>
      <c r="B336" s="1" t="s">
        <v>201</v>
      </c>
      <c r="C336" s="5">
        <v>1401</v>
      </c>
      <c r="D336" s="5">
        <v>2023</v>
      </c>
      <c r="E336" s="5">
        <v>9698305</v>
      </c>
      <c r="F336" s="5">
        <v>2665885</v>
      </c>
      <c r="G336" s="5">
        <v>7032420</v>
      </c>
      <c r="H336" s="5">
        <v>5543414</v>
      </c>
      <c r="I336" s="5">
        <v>10215910</v>
      </c>
      <c r="J336" s="5">
        <v>38680000</v>
      </c>
      <c r="K336" s="3">
        <f t="shared" si="22"/>
        <v>16.087461685936361</v>
      </c>
      <c r="L336" s="3">
        <f t="shared" si="23"/>
        <v>0.27488153857813297</v>
      </c>
      <c r="M336" s="3">
        <f>I336/I335</f>
        <v>1.3609724910878565</v>
      </c>
      <c r="N336" s="3">
        <f>(H336/E336)</f>
        <v>0.57158585959092856</v>
      </c>
      <c r="O336" s="3">
        <f>J336/G336</f>
        <v>5.5002403155670452</v>
      </c>
      <c r="P336" s="3">
        <f>(J336+F336)/E336</f>
        <v>4.263207333652633</v>
      </c>
      <c r="Q336" s="3">
        <v>0.13374171937057247</v>
      </c>
      <c r="R336" s="3">
        <v>21</v>
      </c>
    </row>
    <row r="337" spans="1:18" x14ac:dyDescent="0.2">
      <c r="A337" s="5" t="s">
        <v>62</v>
      </c>
      <c r="B337" s="1" t="s">
        <v>201</v>
      </c>
      <c r="C337" s="5">
        <v>1402</v>
      </c>
      <c r="D337" s="5">
        <v>2024</v>
      </c>
      <c r="E337" s="5">
        <v>13908449</v>
      </c>
      <c r="F337" s="5">
        <v>4748892</v>
      </c>
      <c r="G337" s="5">
        <v>9159557</v>
      </c>
      <c r="H337" s="5">
        <v>7524768</v>
      </c>
      <c r="I337" s="5">
        <v>17994923</v>
      </c>
      <c r="J337" s="5">
        <v>44050630</v>
      </c>
      <c r="K337" s="3">
        <f t="shared" si="22"/>
        <v>16.448007055166581</v>
      </c>
      <c r="L337" s="3">
        <f t="shared" si="23"/>
        <v>0.3414393653814311</v>
      </c>
      <c r="M337" s="3">
        <f>I337/I336</f>
        <v>1.7614606040969429</v>
      </c>
      <c r="N337" s="3">
        <f>(H337/E337)</f>
        <v>0.54102136046945282</v>
      </c>
      <c r="O337" s="3">
        <f>J337/G337</f>
        <v>4.8092533296097182</v>
      </c>
      <c r="P337" s="3">
        <f>(J337+F337)/E337</f>
        <v>3.5086242901706726</v>
      </c>
      <c r="Q337" s="3">
        <v>9.5009469507184807E-2</v>
      </c>
      <c r="R337" s="3">
        <v>16</v>
      </c>
    </row>
    <row r="338" spans="1:18" x14ac:dyDescent="0.2">
      <c r="A338" s="5"/>
      <c r="B338" s="1" t="s">
        <v>202</v>
      </c>
      <c r="C338" s="5">
        <v>1397</v>
      </c>
      <c r="D338" s="5"/>
      <c r="E338" s="5"/>
      <c r="F338" s="5"/>
      <c r="G338" s="5"/>
      <c r="H338" s="5"/>
      <c r="I338" s="5">
        <v>1122887</v>
      </c>
      <c r="J338" s="5"/>
    </row>
    <row r="339" spans="1:18" x14ac:dyDescent="0.2">
      <c r="A339" s="5" t="s">
        <v>63</v>
      </c>
      <c r="B339" s="1" t="s">
        <v>202</v>
      </c>
      <c r="C339" s="5">
        <v>1398</v>
      </c>
      <c r="D339" s="5">
        <v>2020</v>
      </c>
      <c r="E339" s="5">
        <v>1524248</v>
      </c>
      <c r="F339" s="5">
        <v>879374</v>
      </c>
      <c r="G339" s="5">
        <v>644874</v>
      </c>
      <c r="H339" s="5">
        <v>212101</v>
      </c>
      <c r="I339" s="5">
        <v>1581883</v>
      </c>
      <c r="J339" s="5">
        <v>11905400</v>
      </c>
      <c r="K339" s="3">
        <f t="shared" si="22"/>
        <v>14.237011731648487</v>
      </c>
      <c r="L339" s="3">
        <f t="shared" si="23"/>
        <v>0.57692317785557201</v>
      </c>
      <c r="M339" s="3">
        <f>I339/I338</f>
        <v>1.4087641944380869</v>
      </c>
      <c r="N339" s="3">
        <f>(H339/E339)</f>
        <v>0.13915124048055172</v>
      </c>
      <c r="O339" s="3">
        <f>J339/G339</f>
        <v>18.461590946448453</v>
      </c>
      <c r="P339" s="3">
        <f>(J339+F339)/E339</f>
        <v>8.3875944072093258</v>
      </c>
      <c r="Q339" s="3">
        <v>5.7582443470893911E-2</v>
      </c>
      <c r="R339" s="3">
        <v>13</v>
      </c>
    </row>
    <row r="340" spans="1:18" x14ac:dyDescent="0.2">
      <c r="A340" s="5" t="s">
        <v>63</v>
      </c>
      <c r="B340" s="1" t="s">
        <v>202</v>
      </c>
      <c r="C340" s="5">
        <v>1399</v>
      </c>
      <c r="D340" s="5">
        <v>2021</v>
      </c>
      <c r="E340" s="5">
        <v>2117996</v>
      </c>
      <c r="F340" s="5">
        <v>826363</v>
      </c>
      <c r="G340" s="5">
        <v>1291633</v>
      </c>
      <c r="H340" s="5">
        <v>720759</v>
      </c>
      <c r="I340" s="5">
        <v>2609853</v>
      </c>
      <c r="J340" s="5">
        <v>64165000</v>
      </c>
      <c r="K340" s="3">
        <f t="shared" si="22"/>
        <v>14.565980916567579</v>
      </c>
      <c r="L340" s="3">
        <f t="shared" si="23"/>
        <v>0.39016268208249683</v>
      </c>
      <c r="M340" s="3">
        <f>I340/I339</f>
        <v>1.6498394634748588</v>
      </c>
      <c r="N340" s="3">
        <f>(H340/E340)</f>
        <v>0.34030234240291296</v>
      </c>
      <c r="O340" s="3">
        <f>J340/G340</f>
        <v>49.677423850273257</v>
      </c>
      <c r="P340" s="3">
        <f>(J340+F340)/E340</f>
        <v>30.685309603984145</v>
      </c>
      <c r="Q340" s="3">
        <v>7.9434707770937016E-2</v>
      </c>
      <c r="R340" s="3">
        <v>17</v>
      </c>
    </row>
    <row r="341" spans="1:18" x14ac:dyDescent="0.2">
      <c r="A341" s="5" t="s">
        <v>63</v>
      </c>
      <c r="B341" s="1" t="s">
        <v>202</v>
      </c>
      <c r="C341" s="5">
        <v>1400</v>
      </c>
      <c r="D341" s="5">
        <v>2022</v>
      </c>
      <c r="E341" s="5">
        <v>3799447</v>
      </c>
      <c r="F341" s="5">
        <v>1647886</v>
      </c>
      <c r="G341" s="5">
        <v>2151561</v>
      </c>
      <c r="H341" s="5">
        <v>1254928</v>
      </c>
      <c r="I341" s="5">
        <v>3943362</v>
      </c>
      <c r="J341" s="5">
        <v>18730000</v>
      </c>
      <c r="K341" s="3">
        <f t="shared" si="22"/>
        <v>15.150366087790843</v>
      </c>
      <c r="L341" s="3">
        <f t="shared" si="23"/>
        <v>0.43371732781112621</v>
      </c>
      <c r="M341" s="3">
        <f>I341/I340</f>
        <v>1.5109517662489036</v>
      </c>
      <c r="N341" s="3">
        <f>(H341/E341)</f>
        <v>0.33029227674448414</v>
      </c>
      <c r="O341" s="3">
        <f>J341/G341</f>
        <v>8.705307448870844</v>
      </c>
      <c r="P341" s="3">
        <f>(J341+F341)/E341</f>
        <v>5.3633820921834152</v>
      </c>
      <c r="Q341" s="3">
        <v>0.11865897072970473</v>
      </c>
      <c r="R341" s="3">
        <v>14</v>
      </c>
    </row>
    <row r="342" spans="1:18" x14ac:dyDescent="0.2">
      <c r="A342" s="5" t="s">
        <v>63</v>
      </c>
      <c r="B342" s="1" t="s">
        <v>202</v>
      </c>
      <c r="C342" s="5">
        <v>1401</v>
      </c>
      <c r="D342" s="5">
        <v>2023</v>
      </c>
      <c r="E342" s="5">
        <v>6809843</v>
      </c>
      <c r="F342" s="5">
        <v>3788022</v>
      </c>
      <c r="G342" s="5">
        <v>3021821</v>
      </c>
      <c r="H342" s="5">
        <v>1855816</v>
      </c>
      <c r="I342" s="5">
        <v>6432122</v>
      </c>
      <c r="J342" s="5">
        <v>86945000</v>
      </c>
      <c r="K342" s="3">
        <f t="shared" si="22"/>
        <v>15.733879623528075</v>
      </c>
      <c r="L342" s="3">
        <f t="shared" si="23"/>
        <v>0.55625687699408044</v>
      </c>
      <c r="M342" s="3">
        <f>I342/I341</f>
        <v>1.6311264347528835</v>
      </c>
      <c r="N342" s="3">
        <f>(H342/E342)</f>
        <v>0.27251964546025509</v>
      </c>
      <c r="O342" s="3">
        <f>J342/G342</f>
        <v>28.772385922263428</v>
      </c>
      <c r="P342" s="3">
        <f>(J342+F342)/E342</f>
        <v>13.32380526247081</v>
      </c>
      <c r="Q342" s="3">
        <v>0.10748619306608428</v>
      </c>
      <c r="R342" s="3">
        <v>14</v>
      </c>
    </row>
    <row r="343" spans="1:18" x14ac:dyDescent="0.2">
      <c r="A343" s="5" t="s">
        <v>63</v>
      </c>
      <c r="B343" s="1" t="s">
        <v>202</v>
      </c>
      <c r="C343" s="5">
        <v>1402</v>
      </c>
      <c r="D343" s="5">
        <v>2024</v>
      </c>
      <c r="E343" s="5">
        <v>9815590</v>
      </c>
      <c r="F343" s="5">
        <v>5310481</v>
      </c>
      <c r="G343" s="5">
        <v>4505109</v>
      </c>
      <c r="H343" s="5">
        <v>2356929</v>
      </c>
      <c r="I343" s="5">
        <v>9760219</v>
      </c>
      <c r="J343" s="5">
        <v>60940420</v>
      </c>
      <c r="K343" s="3">
        <f t="shared" si="22"/>
        <v>16.099482495959396</v>
      </c>
      <c r="L343" s="3">
        <f t="shared" si="23"/>
        <v>0.541025144693289</v>
      </c>
      <c r="M343" s="3">
        <f>I343/I342</f>
        <v>1.5174182019557465</v>
      </c>
      <c r="N343" s="3">
        <f>(H343/E343)</f>
        <v>0.24012097082294595</v>
      </c>
      <c r="O343" s="3">
        <f>J343/G343</f>
        <v>13.52695794929712</v>
      </c>
      <c r="P343" s="3">
        <f>(J343+F343)/E343</f>
        <v>6.7495587122118996</v>
      </c>
      <c r="Q343" s="3">
        <v>5.8002813369621722E-2</v>
      </c>
      <c r="R343" s="3">
        <v>13</v>
      </c>
    </row>
    <row r="344" spans="1:18" x14ac:dyDescent="0.2">
      <c r="A344" s="5"/>
      <c r="B344" s="1" t="s">
        <v>203</v>
      </c>
      <c r="C344" s="5">
        <v>1397</v>
      </c>
      <c r="D344" s="5"/>
      <c r="E344" s="5"/>
      <c r="F344" s="5"/>
      <c r="G344" s="5"/>
      <c r="H344" s="5"/>
      <c r="I344" s="5">
        <v>1366254</v>
      </c>
      <c r="J344" s="5"/>
    </row>
    <row r="345" spans="1:18" x14ac:dyDescent="0.2">
      <c r="A345" s="5" t="s">
        <v>64</v>
      </c>
      <c r="B345" s="1" t="s">
        <v>203</v>
      </c>
      <c r="C345" s="5">
        <v>1398</v>
      </c>
      <c r="D345" s="5">
        <v>2020</v>
      </c>
      <c r="E345" s="5">
        <v>2806382</v>
      </c>
      <c r="F345" s="5">
        <v>1583373</v>
      </c>
      <c r="G345" s="5">
        <v>1223009</v>
      </c>
      <c r="H345" s="5">
        <v>790550</v>
      </c>
      <c r="I345" s="5">
        <v>2276214</v>
      </c>
      <c r="J345" s="5">
        <v>11582816</v>
      </c>
      <c r="K345" s="3">
        <f t="shared" si="22"/>
        <v>14.847406667228372</v>
      </c>
      <c r="L345" s="3">
        <f t="shared" si="23"/>
        <v>0.5642043741728674</v>
      </c>
      <c r="M345" s="3">
        <f>I345/I344</f>
        <v>1.6660254974550852</v>
      </c>
      <c r="N345" s="3">
        <f>(H345/E345)</f>
        <v>0.28169721727120539</v>
      </c>
      <c r="O345" s="3">
        <f>J345/G345</f>
        <v>9.4707528726280845</v>
      </c>
      <c r="P345" s="3">
        <f>(J345+F345)/E345</f>
        <v>4.6915170493539371</v>
      </c>
      <c r="Q345" s="3">
        <v>0.44046223113346877</v>
      </c>
      <c r="R345" s="3">
        <v>11</v>
      </c>
    </row>
    <row r="346" spans="1:18" x14ac:dyDescent="0.2">
      <c r="A346" s="5" t="s">
        <v>64</v>
      </c>
      <c r="B346" s="1" t="s">
        <v>203</v>
      </c>
      <c r="C346" s="5">
        <v>1399</v>
      </c>
      <c r="D346" s="5">
        <v>2021</v>
      </c>
      <c r="E346" s="5">
        <v>3063651</v>
      </c>
      <c r="F346" s="5">
        <v>1356491</v>
      </c>
      <c r="G346" s="5">
        <v>1707160</v>
      </c>
      <c r="H346" s="5">
        <v>1280212</v>
      </c>
      <c r="I346" s="5">
        <v>3204363</v>
      </c>
      <c r="J346" s="5">
        <v>23386720</v>
      </c>
      <c r="K346" s="3">
        <f t="shared" si="22"/>
        <v>14.935117899960879</v>
      </c>
      <c r="L346" s="3">
        <f t="shared" si="23"/>
        <v>0.44276942771875777</v>
      </c>
      <c r="M346" s="3">
        <f>I346/I345</f>
        <v>1.4077599909323113</v>
      </c>
      <c r="N346" s="3">
        <f>(H346/E346)</f>
        <v>0.41787135675701964</v>
      </c>
      <c r="O346" s="3">
        <f>J346/G346</f>
        <v>13.699196326061998</v>
      </c>
      <c r="P346" s="3">
        <f>(J346+F346)/E346</f>
        <v>8.076380436283376</v>
      </c>
      <c r="Q346" s="3">
        <v>0.70968391576201617</v>
      </c>
      <c r="R346" s="3">
        <v>11</v>
      </c>
    </row>
    <row r="347" spans="1:18" x14ac:dyDescent="0.2">
      <c r="A347" s="5" t="s">
        <v>64</v>
      </c>
      <c r="B347" s="1" t="s">
        <v>203</v>
      </c>
      <c r="C347" s="5">
        <v>1400</v>
      </c>
      <c r="D347" s="5">
        <v>2022</v>
      </c>
      <c r="E347" s="5">
        <v>4492796</v>
      </c>
      <c r="F347" s="5">
        <v>1876478</v>
      </c>
      <c r="G347" s="5">
        <v>2616318</v>
      </c>
      <c r="H347" s="5">
        <v>2214792</v>
      </c>
      <c r="I347" s="5">
        <v>5955097</v>
      </c>
      <c r="J347" s="5">
        <v>14809760</v>
      </c>
      <c r="K347" s="3">
        <f t="shared" si="22"/>
        <v>15.317985783059788</v>
      </c>
      <c r="L347" s="3">
        <f t="shared" si="23"/>
        <v>0.41766374435874676</v>
      </c>
      <c r="M347" s="3">
        <f>I347/I346</f>
        <v>1.8584339539559032</v>
      </c>
      <c r="N347" s="3">
        <f>(H347/E347)</f>
        <v>0.4929651824832465</v>
      </c>
      <c r="O347" s="3">
        <f>J347/G347</f>
        <v>5.6605351490147608</v>
      </c>
      <c r="P347" s="3">
        <f>(J347+F347)/E347</f>
        <v>3.7139985879617057</v>
      </c>
      <c r="Q347" s="3">
        <v>6.4169093270548053E-2</v>
      </c>
      <c r="R347" s="3">
        <v>11</v>
      </c>
    </row>
    <row r="348" spans="1:18" x14ac:dyDescent="0.2">
      <c r="A348" s="5" t="s">
        <v>64</v>
      </c>
      <c r="B348" s="1" t="s">
        <v>203</v>
      </c>
      <c r="C348" s="5">
        <v>1401</v>
      </c>
      <c r="D348" s="5">
        <v>2023</v>
      </c>
      <c r="E348" s="5">
        <v>6006970</v>
      </c>
      <c r="F348" s="5">
        <v>3168875</v>
      </c>
      <c r="G348" s="5">
        <v>2838095</v>
      </c>
      <c r="H348" s="5">
        <v>2246457</v>
      </c>
      <c r="I348" s="5">
        <v>6555762</v>
      </c>
      <c r="J348" s="5">
        <v>17808560</v>
      </c>
      <c r="K348" s="3">
        <f t="shared" si="22"/>
        <v>15.608431019646364</v>
      </c>
      <c r="L348" s="3">
        <f t="shared" si="23"/>
        <v>0.52753301581329692</v>
      </c>
      <c r="M348" s="3">
        <f>I348/I347</f>
        <v>1.1008656953866578</v>
      </c>
      <c r="N348" s="3">
        <f>(H348/E348)</f>
        <v>0.37397506563209071</v>
      </c>
      <c r="O348" s="3">
        <f>J348/G348</f>
        <v>6.2748287143312682</v>
      </c>
      <c r="P348" s="3">
        <f>(J348+F348)/E348</f>
        <v>3.4921824147615186</v>
      </c>
      <c r="Q348" s="3">
        <v>0.115398655758122</v>
      </c>
      <c r="R348" s="3">
        <v>13</v>
      </c>
    </row>
    <row r="349" spans="1:18" x14ac:dyDescent="0.2">
      <c r="A349" s="5" t="s">
        <v>64</v>
      </c>
      <c r="B349" s="1" t="s">
        <v>203</v>
      </c>
      <c r="C349" s="5">
        <v>1402</v>
      </c>
      <c r="D349" s="5">
        <v>2024</v>
      </c>
      <c r="E349" s="5">
        <v>10085388</v>
      </c>
      <c r="F349" s="5">
        <v>4887151</v>
      </c>
      <c r="G349" s="5">
        <v>5198237</v>
      </c>
      <c r="H349" s="5">
        <v>3103958</v>
      </c>
      <c r="I349" s="5">
        <v>11955650</v>
      </c>
      <c r="J349" s="5">
        <v>26420000</v>
      </c>
      <c r="K349" s="3">
        <f t="shared" si="22"/>
        <v>16.126598201610054</v>
      </c>
      <c r="L349" s="3">
        <f t="shared" si="23"/>
        <v>0.48457739057733823</v>
      </c>
      <c r="M349" s="3">
        <f>I349/I348</f>
        <v>1.8236857896915721</v>
      </c>
      <c r="N349" s="3">
        <f>(H349/E349)</f>
        <v>0.30776783203581259</v>
      </c>
      <c r="O349" s="3">
        <f>J349/G349</f>
        <v>5.0824923911703141</v>
      </c>
      <c r="P349" s="3">
        <f>(J349+F349)/E349</f>
        <v>3.1042088812051651</v>
      </c>
      <c r="Q349" s="3">
        <v>0.14776283444219782</v>
      </c>
      <c r="R349" s="3">
        <v>11</v>
      </c>
    </row>
    <row r="350" spans="1:18" x14ac:dyDescent="0.2">
      <c r="A350" s="5"/>
      <c r="B350" s="1" t="s">
        <v>204</v>
      </c>
      <c r="C350" s="5">
        <v>1397</v>
      </c>
      <c r="D350" s="5"/>
      <c r="E350" s="5"/>
      <c r="F350" s="5"/>
      <c r="G350" s="5"/>
      <c r="H350" s="5"/>
      <c r="I350" s="5">
        <v>1142710</v>
      </c>
      <c r="J350" s="5"/>
    </row>
    <row r="351" spans="1:18" x14ac:dyDescent="0.2">
      <c r="A351" s="5" t="s">
        <v>65</v>
      </c>
      <c r="B351" s="1" t="s">
        <v>204</v>
      </c>
      <c r="C351" s="5">
        <v>1398</v>
      </c>
      <c r="D351" s="5">
        <v>2020</v>
      </c>
      <c r="E351" s="5">
        <v>1726153</v>
      </c>
      <c r="F351" s="5">
        <v>672342</v>
      </c>
      <c r="G351" s="5">
        <v>1053811</v>
      </c>
      <c r="H351" s="5">
        <v>632914</v>
      </c>
      <c r="I351" s="5">
        <v>1557602</v>
      </c>
      <c r="J351" s="5">
        <v>8008800</v>
      </c>
      <c r="K351" s="3">
        <f t="shared" si="22"/>
        <v>14.361405790961035</v>
      </c>
      <c r="L351" s="3">
        <f t="shared" si="23"/>
        <v>0.38950313210937848</v>
      </c>
      <c r="M351" s="3">
        <f>I351/I350</f>
        <v>1.3630772461954477</v>
      </c>
      <c r="N351" s="3">
        <f>(H351/E351)</f>
        <v>0.36666158793571602</v>
      </c>
      <c r="O351" s="3">
        <f>J351/G351</f>
        <v>7.5998447539454421</v>
      </c>
      <c r="P351" s="3">
        <f>(J351+F351)/E351</f>
        <v>5.0291845508480417</v>
      </c>
      <c r="Q351" s="3">
        <v>0.39695705819515792</v>
      </c>
      <c r="R351" s="3">
        <v>13</v>
      </c>
    </row>
    <row r="352" spans="1:18" x14ac:dyDescent="0.2">
      <c r="A352" s="5" t="s">
        <v>65</v>
      </c>
      <c r="B352" s="1" t="s">
        <v>204</v>
      </c>
      <c r="C352" s="5">
        <v>1399</v>
      </c>
      <c r="D352" s="5">
        <v>2021</v>
      </c>
      <c r="E352" s="5">
        <v>2315506</v>
      </c>
      <c r="F352" s="5">
        <v>823157</v>
      </c>
      <c r="G352" s="5">
        <v>1492349</v>
      </c>
      <c r="H352" s="5">
        <v>1204986</v>
      </c>
      <c r="I352" s="5">
        <v>2731535</v>
      </c>
      <c r="J352" s="5">
        <v>28486000</v>
      </c>
      <c r="K352" s="3">
        <f t="shared" si="22"/>
        <v>14.655138796132581</v>
      </c>
      <c r="L352" s="3">
        <f t="shared" si="23"/>
        <v>0.35549767523815529</v>
      </c>
      <c r="M352" s="3">
        <f>I352/I351</f>
        <v>1.7536796948129241</v>
      </c>
      <c r="N352" s="3">
        <f>(H352/E352)</f>
        <v>0.5203985651516343</v>
      </c>
      <c r="O352" s="3">
        <f>J352/G352</f>
        <v>19.088028336535221</v>
      </c>
      <c r="P352" s="3">
        <f>(J352+F352)/E352</f>
        <v>12.657776313255072</v>
      </c>
      <c r="Q352" s="3">
        <v>7.9009112504381016E-2</v>
      </c>
      <c r="R352" s="3">
        <v>13</v>
      </c>
    </row>
    <row r="353" spans="1:18" x14ac:dyDescent="0.2">
      <c r="A353" s="5" t="s">
        <v>65</v>
      </c>
      <c r="B353" s="1" t="s">
        <v>204</v>
      </c>
      <c r="C353" s="5">
        <v>1400</v>
      </c>
      <c r="D353" s="5">
        <v>2022</v>
      </c>
      <c r="E353" s="5">
        <v>2821216</v>
      </c>
      <c r="F353" s="5">
        <v>1403415</v>
      </c>
      <c r="G353" s="5">
        <v>1417801</v>
      </c>
      <c r="H353" s="5">
        <v>1135304</v>
      </c>
      <c r="I353" s="5">
        <v>4564820</v>
      </c>
      <c r="J353" s="5">
        <v>8462000</v>
      </c>
      <c r="K353" s="3">
        <f t="shared" si="22"/>
        <v>14.852678555645605</v>
      </c>
      <c r="L353" s="3">
        <f t="shared" si="23"/>
        <v>0.49745039018635934</v>
      </c>
      <c r="M353" s="3">
        <f>I353/I352</f>
        <v>1.6711555956632442</v>
      </c>
      <c r="N353" s="3">
        <f>(H353/E353)</f>
        <v>0.40241654662386717</v>
      </c>
      <c r="O353" s="3">
        <f>J353/G353</f>
        <v>5.9683975395700806</v>
      </c>
      <c r="P353" s="3">
        <f>(J353+F353)/E353</f>
        <v>3.4968662449099961</v>
      </c>
      <c r="Q353" s="3">
        <v>7.0684434237454505E-2</v>
      </c>
      <c r="R353" s="3">
        <v>13</v>
      </c>
    </row>
    <row r="354" spans="1:18" x14ac:dyDescent="0.2">
      <c r="A354" s="5" t="s">
        <v>65</v>
      </c>
      <c r="B354" s="1" t="s">
        <v>204</v>
      </c>
      <c r="C354" s="5">
        <v>1401</v>
      </c>
      <c r="D354" s="5">
        <v>2023</v>
      </c>
      <c r="E354" s="5">
        <v>4148584</v>
      </c>
      <c r="F354" s="5">
        <v>2351234</v>
      </c>
      <c r="G354" s="5">
        <v>1797350</v>
      </c>
      <c r="H354" s="5">
        <v>1147846</v>
      </c>
      <c r="I354" s="5">
        <v>5929371</v>
      </c>
      <c r="J354" s="5">
        <v>13092000</v>
      </c>
      <c r="K354" s="3">
        <f t="shared" ref="K354:K387" si="24">LN(E354)</f>
        <v>15.238277629163996</v>
      </c>
      <c r="L354" s="3">
        <f t="shared" ref="L354:L387" si="25">F354/E354</f>
        <v>0.56675578944526617</v>
      </c>
      <c r="M354" s="3">
        <f>I354/I353</f>
        <v>1.2989276685608633</v>
      </c>
      <c r="N354" s="3">
        <f>(H354/E354)</f>
        <v>0.27668380343751026</v>
      </c>
      <c r="O354" s="3">
        <f>J354/G354</f>
        <v>7.2840570840403931</v>
      </c>
      <c r="P354" s="3">
        <f>(J354+F354)/E354</f>
        <v>3.722531350455963</v>
      </c>
      <c r="Q354" s="3">
        <v>0.12888886329742211</v>
      </c>
      <c r="R354" s="3">
        <v>13</v>
      </c>
    </row>
    <row r="355" spans="1:18" x14ac:dyDescent="0.2">
      <c r="A355" s="5" t="s">
        <v>65</v>
      </c>
      <c r="B355" s="1" t="s">
        <v>204</v>
      </c>
      <c r="C355" s="5">
        <v>1402</v>
      </c>
      <c r="D355" s="5">
        <v>2024</v>
      </c>
      <c r="E355" s="5">
        <v>7175086</v>
      </c>
      <c r="F355" s="5">
        <v>3702187</v>
      </c>
      <c r="G355" s="5">
        <v>3472899</v>
      </c>
      <c r="H355" s="5">
        <v>3120079</v>
      </c>
      <c r="I355" s="5">
        <v>10123960</v>
      </c>
      <c r="J355" s="5">
        <v>21726000</v>
      </c>
      <c r="K355" s="3">
        <f t="shared" si="24"/>
        <v>15.786125305600844</v>
      </c>
      <c r="L355" s="3">
        <f t="shared" si="25"/>
        <v>0.51597806632561616</v>
      </c>
      <c r="M355" s="3">
        <f>I355/I354</f>
        <v>1.7074256274400776</v>
      </c>
      <c r="N355" s="3">
        <f>(H355/E355)</f>
        <v>0.43484900390044107</v>
      </c>
      <c r="O355" s="3">
        <f>J355/G355</f>
        <v>6.2558686561284969</v>
      </c>
      <c r="P355" s="3">
        <f>(J355+F355)/E355</f>
        <v>3.5439557100779</v>
      </c>
      <c r="Q355" s="3">
        <v>5.9917365286702148E-2</v>
      </c>
      <c r="R355" s="3">
        <v>11</v>
      </c>
    </row>
    <row r="356" spans="1:18" x14ac:dyDescent="0.2">
      <c r="A356" s="5"/>
      <c r="B356" s="1" t="s">
        <v>205</v>
      </c>
      <c r="C356" s="5">
        <v>1397</v>
      </c>
      <c r="D356" s="5"/>
      <c r="E356" s="5"/>
      <c r="F356" s="5"/>
      <c r="G356" s="5"/>
      <c r="H356" s="5"/>
      <c r="I356" s="5">
        <v>7760322</v>
      </c>
      <c r="J356" s="5"/>
    </row>
    <row r="357" spans="1:18" x14ac:dyDescent="0.2">
      <c r="A357" s="5" t="s">
        <v>66</v>
      </c>
      <c r="B357" s="1" t="s">
        <v>205</v>
      </c>
      <c r="C357" s="5">
        <v>1398</v>
      </c>
      <c r="D357" s="5">
        <v>2020</v>
      </c>
      <c r="E357" s="5">
        <v>10814170</v>
      </c>
      <c r="F357" s="5">
        <v>6695251</v>
      </c>
      <c r="G357" s="5">
        <v>4118919</v>
      </c>
      <c r="H357" s="5">
        <v>486968</v>
      </c>
      <c r="I357" s="5">
        <v>4915122</v>
      </c>
      <c r="J357" s="5">
        <v>63208250</v>
      </c>
      <c r="K357" s="3">
        <f t="shared" si="24"/>
        <v>16.196367869163016</v>
      </c>
      <c r="L357" s="3">
        <f t="shared" si="25"/>
        <v>0.61911834195319659</v>
      </c>
      <c r="M357" s="3">
        <f>I357/I356</f>
        <v>0.63336572889630094</v>
      </c>
      <c r="N357" s="3">
        <f>(H357/E357)</f>
        <v>4.5030547883009052E-2</v>
      </c>
      <c r="O357" s="3">
        <f>J357/G357</f>
        <v>15.345834671669921</v>
      </c>
      <c r="P357" s="3">
        <f>(J357+F357)/E357</f>
        <v>6.4640652958109595</v>
      </c>
      <c r="Q357" s="3">
        <v>0.24675023277532498</v>
      </c>
      <c r="R357" s="3">
        <v>23</v>
      </c>
    </row>
    <row r="358" spans="1:18" x14ac:dyDescent="0.2">
      <c r="A358" s="5" t="s">
        <v>66</v>
      </c>
      <c r="B358" s="1" t="s">
        <v>205</v>
      </c>
      <c r="C358" s="5">
        <v>1399</v>
      </c>
      <c r="D358" s="5">
        <v>2021</v>
      </c>
      <c r="E358" s="5">
        <v>13608023</v>
      </c>
      <c r="F358" s="5">
        <v>7146340</v>
      </c>
      <c r="G358" s="5">
        <v>6461683</v>
      </c>
      <c r="H358" s="5">
        <v>2769724</v>
      </c>
      <c r="I358" s="5">
        <v>7932746</v>
      </c>
      <c r="J358" s="5">
        <v>44432500</v>
      </c>
      <c r="K358" s="3">
        <f t="shared" si="24"/>
        <v>16.42617010323865</v>
      </c>
      <c r="L358" s="3">
        <f t="shared" si="25"/>
        <v>0.52515637282506067</v>
      </c>
      <c r="M358" s="3">
        <f>I358/I357</f>
        <v>1.6139469172891334</v>
      </c>
      <c r="N358" s="3">
        <f>(H358/E358)</f>
        <v>0.203536105134449</v>
      </c>
      <c r="O358" s="3">
        <f>J358/G358</f>
        <v>6.8763045169501504</v>
      </c>
      <c r="P358" s="3">
        <f>(J358+F358)/E358</f>
        <v>3.7903257512130897</v>
      </c>
      <c r="Q358" s="3">
        <v>0.19218695416490997</v>
      </c>
      <c r="R358" s="3">
        <v>23</v>
      </c>
    </row>
    <row r="359" spans="1:18" x14ac:dyDescent="0.2">
      <c r="A359" s="5" t="s">
        <v>66</v>
      </c>
      <c r="B359" s="1" t="s">
        <v>205</v>
      </c>
      <c r="C359" s="5">
        <v>1400</v>
      </c>
      <c r="D359" s="5">
        <v>2022</v>
      </c>
      <c r="E359" s="5">
        <v>17766276</v>
      </c>
      <c r="F359" s="5">
        <v>7723803</v>
      </c>
      <c r="G359" s="5">
        <v>10042473</v>
      </c>
      <c r="H359" s="5">
        <v>5044488</v>
      </c>
      <c r="I359" s="5">
        <v>14280480</v>
      </c>
      <c r="J359" s="5">
        <v>35157500</v>
      </c>
      <c r="K359" s="3">
        <f t="shared" si="24"/>
        <v>16.692812611483244</v>
      </c>
      <c r="L359" s="3">
        <f t="shared" si="25"/>
        <v>0.43474518801801798</v>
      </c>
      <c r="M359" s="3">
        <f>I359/I358</f>
        <v>1.8001937790520457</v>
      </c>
      <c r="N359" s="3">
        <f>(H359/E359)</f>
        <v>0.28393614959038121</v>
      </c>
      <c r="O359" s="3">
        <f>J359/G359</f>
        <v>3.500880709363122</v>
      </c>
      <c r="P359" s="3">
        <f>(J359+F359)/E359</f>
        <v>2.4136348551604172</v>
      </c>
      <c r="Q359" s="3">
        <v>9.8492605233219566E-2</v>
      </c>
      <c r="R359" s="3">
        <v>23</v>
      </c>
    </row>
    <row r="360" spans="1:18" x14ac:dyDescent="0.2">
      <c r="A360" s="5" t="s">
        <v>66</v>
      </c>
      <c r="B360" s="1" t="s">
        <v>205</v>
      </c>
      <c r="C360" s="5">
        <v>1401</v>
      </c>
      <c r="D360" s="5">
        <v>2023</v>
      </c>
      <c r="E360" s="5">
        <v>25066291</v>
      </c>
      <c r="F360" s="5">
        <v>9030420</v>
      </c>
      <c r="G360" s="5">
        <v>16035871</v>
      </c>
      <c r="H360" s="5">
        <v>10491990</v>
      </c>
      <c r="I360" s="5">
        <v>21687912</v>
      </c>
      <c r="J360" s="5">
        <v>91595000</v>
      </c>
      <c r="K360" s="3">
        <f t="shared" si="24"/>
        <v>17.037034513437529</v>
      </c>
      <c r="L360" s="3">
        <f t="shared" si="25"/>
        <v>0.36026151615330726</v>
      </c>
      <c r="M360" s="3">
        <f>I360/I359</f>
        <v>1.5187102954522538</v>
      </c>
      <c r="N360" s="3">
        <f>(H360/E360)</f>
        <v>0.41856970383053482</v>
      </c>
      <c r="O360" s="3">
        <f>J360/G360</f>
        <v>5.7118818179567548</v>
      </c>
      <c r="P360" s="3">
        <f>(J360+F360)/E360</f>
        <v>4.0143721302844524</v>
      </c>
      <c r="Q360" s="3">
        <v>0.21329121293887121</v>
      </c>
      <c r="R360" s="3">
        <v>23</v>
      </c>
    </row>
    <row r="361" spans="1:18" x14ac:dyDescent="0.2">
      <c r="A361" s="5" t="s">
        <v>66</v>
      </c>
      <c r="B361" s="1" t="s">
        <v>205</v>
      </c>
      <c r="C361" s="5">
        <v>1402</v>
      </c>
      <c r="D361" s="5">
        <v>2024</v>
      </c>
      <c r="E361" s="5">
        <v>60786088</v>
      </c>
      <c r="F361" s="5">
        <v>12847852</v>
      </c>
      <c r="G361" s="5">
        <v>47938236</v>
      </c>
      <c r="H361" s="5">
        <v>15634963</v>
      </c>
      <c r="I361" s="5">
        <v>38627738</v>
      </c>
      <c r="J361" s="5">
        <v>92310000</v>
      </c>
      <c r="K361" s="3">
        <f t="shared" si="24"/>
        <v>17.922871504964593</v>
      </c>
      <c r="L361" s="3">
        <f t="shared" si="25"/>
        <v>0.21136171816156354</v>
      </c>
      <c r="M361" s="3">
        <f>I361/I360</f>
        <v>1.7810722396881729</v>
      </c>
      <c r="N361" s="3">
        <f>(H361/E361)</f>
        <v>0.25721285107210717</v>
      </c>
      <c r="O361" s="3">
        <f>J361/G361</f>
        <v>1.9256027693634785</v>
      </c>
      <c r="P361" s="3">
        <f>(J361+F361)/E361</f>
        <v>1.7299657776957122</v>
      </c>
      <c r="Q361" s="3">
        <v>0.1204620243963683</v>
      </c>
      <c r="R361" s="3">
        <v>23</v>
      </c>
    </row>
    <row r="362" spans="1:18" x14ac:dyDescent="0.2">
      <c r="A362" s="5"/>
      <c r="B362" s="1" t="s">
        <v>206</v>
      </c>
      <c r="C362" s="5">
        <v>1397</v>
      </c>
      <c r="D362" s="5"/>
      <c r="E362" s="5"/>
      <c r="F362" s="5"/>
      <c r="G362" s="5"/>
      <c r="H362" s="5"/>
      <c r="I362" s="5">
        <v>1125186</v>
      </c>
      <c r="J362" s="5"/>
    </row>
    <row r="363" spans="1:18" x14ac:dyDescent="0.2">
      <c r="A363" s="5" t="s">
        <v>67</v>
      </c>
      <c r="B363" s="1" t="s">
        <v>206</v>
      </c>
      <c r="C363" s="5">
        <v>1398</v>
      </c>
      <c r="D363" s="5">
        <v>2020</v>
      </c>
      <c r="E363" s="5">
        <v>1461377</v>
      </c>
      <c r="F363" s="5">
        <v>701939</v>
      </c>
      <c r="G363" s="5">
        <v>759438</v>
      </c>
      <c r="H363" s="5">
        <v>85463</v>
      </c>
      <c r="I363" s="5">
        <v>1563539</v>
      </c>
      <c r="J363" s="5">
        <v>6568000</v>
      </c>
      <c r="K363" s="3">
        <f t="shared" si="24"/>
        <v>14.1948896998823</v>
      </c>
      <c r="L363" s="3">
        <f t="shared" si="25"/>
        <v>0.48032711613772489</v>
      </c>
      <c r="M363" s="3">
        <f>I363/I362</f>
        <v>1.3895827001046939</v>
      </c>
      <c r="N363" s="3">
        <f>(H363/E363)</f>
        <v>5.8481144838053424E-2</v>
      </c>
      <c r="O363" s="3">
        <f>J363/G363</f>
        <v>8.6485006017607766</v>
      </c>
      <c r="P363" s="3">
        <f>(J363+F363)/E363</f>
        <v>4.9747183649393687</v>
      </c>
      <c r="Q363" s="3">
        <v>0.27441023094114725</v>
      </c>
      <c r="R363" s="3">
        <v>15</v>
      </c>
    </row>
    <row r="364" spans="1:18" x14ac:dyDescent="0.2">
      <c r="A364" s="5" t="s">
        <v>67</v>
      </c>
      <c r="B364" s="1" t="s">
        <v>206</v>
      </c>
      <c r="C364" s="5">
        <v>1399</v>
      </c>
      <c r="D364" s="5">
        <v>2021</v>
      </c>
      <c r="E364" s="5">
        <v>1617362</v>
      </c>
      <c r="F364" s="5">
        <v>636781</v>
      </c>
      <c r="G364" s="5">
        <v>980581</v>
      </c>
      <c r="H364" s="5">
        <v>887534</v>
      </c>
      <c r="I364" s="5">
        <v>2703782</v>
      </c>
      <c r="J364" s="5">
        <v>19610000</v>
      </c>
      <c r="K364" s="3">
        <f t="shared" si="24"/>
        <v>14.296306984870517</v>
      </c>
      <c r="L364" s="3">
        <f t="shared" si="25"/>
        <v>0.39371581624892882</v>
      </c>
      <c r="M364" s="3">
        <f>I364/I363</f>
        <v>1.7292705842323088</v>
      </c>
      <c r="N364" s="3">
        <f>(H364/E364)</f>
        <v>0.54875408226482381</v>
      </c>
      <c r="O364" s="3">
        <f>J364/G364</f>
        <v>19.998347918223992</v>
      </c>
      <c r="P364" s="3">
        <f>(J364+F364)/E364</f>
        <v>12.518397860219295</v>
      </c>
      <c r="Q364" s="3">
        <v>0.20004371095874396</v>
      </c>
      <c r="R364" s="3">
        <v>12</v>
      </c>
    </row>
    <row r="365" spans="1:18" x14ac:dyDescent="0.2">
      <c r="A365" s="5" t="s">
        <v>67</v>
      </c>
      <c r="B365" s="1" t="s">
        <v>206</v>
      </c>
      <c r="C365" s="5">
        <v>1400</v>
      </c>
      <c r="D365" s="5">
        <v>2022</v>
      </c>
      <c r="E365" s="5">
        <v>3105539</v>
      </c>
      <c r="F365" s="5">
        <v>1428147</v>
      </c>
      <c r="G365" s="5">
        <v>1677392</v>
      </c>
      <c r="H365" s="5">
        <v>1600666</v>
      </c>
      <c r="I365" s="5">
        <v>4106603</v>
      </c>
      <c r="J365" s="5">
        <v>10228750</v>
      </c>
      <c r="K365" s="3">
        <f t="shared" si="24"/>
        <v>14.948697849266832</v>
      </c>
      <c r="L365" s="3">
        <f t="shared" si="25"/>
        <v>0.45987089519725882</v>
      </c>
      <c r="M365" s="3">
        <f>I365/I364</f>
        <v>1.5188365778010209</v>
      </c>
      <c r="N365" s="3">
        <f>(H365/E365)</f>
        <v>0.51542292658375888</v>
      </c>
      <c r="O365" s="3">
        <f>J365/G365</f>
        <v>6.0980080982859102</v>
      </c>
      <c r="P365" s="3">
        <f>(J365+F365)/E365</f>
        <v>3.7535825504042939</v>
      </c>
      <c r="Q365" s="3">
        <v>0.19824839144218756</v>
      </c>
      <c r="R365" s="3">
        <v>12</v>
      </c>
    </row>
    <row r="366" spans="1:18" x14ac:dyDescent="0.2">
      <c r="A366" s="5" t="s">
        <v>67</v>
      </c>
      <c r="B366" s="1" t="s">
        <v>206</v>
      </c>
      <c r="C366" s="5">
        <v>1401</v>
      </c>
      <c r="D366" s="5">
        <v>2023</v>
      </c>
      <c r="E366" s="5">
        <v>4374813</v>
      </c>
      <c r="F366" s="5">
        <v>1767562</v>
      </c>
      <c r="G366" s="5">
        <v>2607251</v>
      </c>
      <c r="H366" s="5">
        <v>2322229</v>
      </c>
      <c r="I366" s="5">
        <v>5968165</v>
      </c>
      <c r="J366" s="5">
        <v>17508000</v>
      </c>
      <c r="K366" s="3">
        <f t="shared" si="24"/>
        <v>15.291374334003207</v>
      </c>
      <c r="L366" s="3">
        <f t="shared" si="25"/>
        <v>0.40403144088673049</v>
      </c>
      <c r="M366" s="3">
        <f>I366/I365</f>
        <v>1.4533094628333929</v>
      </c>
      <c r="N366" s="3">
        <f>(H366/E366)</f>
        <v>0.53081788867318447</v>
      </c>
      <c r="O366" s="3">
        <f>J366/G366</f>
        <v>6.7151187208289498</v>
      </c>
      <c r="P366" s="3">
        <f>(J366+F366)/E366</f>
        <v>4.406031069213701</v>
      </c>
      <c r="Q366" s="3">
        <v>0.23159982769916854</v>
      </c>
      <c r="R366" s="3">
        <v>9</v>
      </c>
    </row>
    <row r="367" spans="1:18" x14ac:dyDescent="0.2">
      <c r="A367" s="5" t="s">
        <v>67</v>
      </c>
      <c r="B367" s="1" t="s">
        <v>206</v>
      </c>
      <c r="C367" s="5">
        <v>1402</v>
      </c>
      <c r="D367" s="5">
        <v>2024</v>
      </c>
      <c r="E367" s="5">
        <v>10276205</v>
      </c>
      <c r="F367" s="5">
        <v>2598859</v>
      </c>
      <c r="G367" s="5">
        <v>7677346</v>
      </c>
      <c r="H367" s="5">
        <v>2226435</v>
      </c>
      <c r="I367" s="5">
        <v>7824244</v>
      </c>
      <c r="J367" s="5">
        <v>17156100</v>
      </c>
      <c r="K367" s="3">
        <f t="shared" si="24"/>
        <v>16.145341586409579</v>
      </c>
      <c r="L367" s="3">
        <f t="shared" si="25"/>
        <v>0.25290065739249074</v>
      </c>
      <c r="M367" s="3">
        <f>I367/I366</f>
        <v>1.3109965961061734</v>
      </c>
      <c r="N367" s="3">
        <f>(H367/E367)</f>
        <v>0.216659262830977</v>
      </c>
      <c r="O367" s="3">
        <f>J367/G367</f>
        <v>2.2346394183615015</v>
      </c>
      <c r="P367" s="3">
        <f>(J367+F367)/E367</f>
        <v>1.9223982978151954</v>
      </c>
      <c r="Q367" s="3">
        <v>0.20865482410309999</v>
      </c>
      <c r="R367" s="3">
        <v>12</v>
      </c>
    </row>
    <row r="368" spans="1:18" x14ac:dyDescent="0.2">
      <c r="A368" s="5"/>
      <c r="B368" s="1" t="s">
        <v>207</v>
      </c>
      <c r="C368" s="5">
        <v>1397</v>
      </c>
      <c r="D368" s="5"/>
      <c r="E368" s="5"/>
      <c r="F368" s="5"/>
      <c r="G368" s="5"/>
      <c r="H368" s="5"/>
      <c r="I368" s="5">
        <v>968641</v>
      </c>
      <c r="J368" s="5"/>
    </row>
    <row r="369" spans="1:18" x14ac:dyDescent="0.2">
      <c r="A369" s="5" t="s">
        <v>68</v>
      </c>
      <c r="B369" s="1" t="s">
        <v>207</v>
      </c>
      <c r="C369" s="5">
        <v>1398</v>
      </c>
      <c r="D369" s="5">
        <v>2020</v>
      </c>
      <c r="E369" s="5">
        <v>1678355</v>
      </c>
      <c r="F369" s="5">
        <v>685722</v>
      </c>
      <c r="G369" s="5">
        <v>992633</v>
      </c>
      <c r="H369" s="5">
        <v>368212</v>
      </c>
      <c r="I369" s="5">
        <v>1577170</v>
      </c>
      <c r="J369" s="5">
        <v>5794000</v>
      </c>
      <c r="K369" s="3">
        <f t="shared" si="24"/>
        <v>14.333324705015933</v>
      </c>
      <c r="L369" s="3">
        <f t="shared" si="25"/>
        <v>0.40856791322455621</v>
      </c>
      <c r="M369" s="3">
        <f>I369/I368</f>
        <v>1.6282296537107144</v>
      </c>
      <c r="N369" s="3">
        <f>(H369/E369)</f>
        <v>0.21938862755495708</v>
      </c>
      <c r="O369" s="3">
        <f>J369/G369</f>
        <v>5.8370011877501558</v>
      </c>
      <c r="P369" s="3">
        <f>(J369+F369)/E369</f>
        <v>3.8607577062063747</v>
      </c>
      <c r="Q369" s="3">
        <v>0.20606742768009076</v>
      </c>
      <c r="R369" s="3">
        <v>15</v>
      </c>
    </row>
    <row r="370" spans="1:18" x14ac:dyDescent="0.2">
      <c r="A370" s="5" t="s">
        <v>68</v>
      </c>
      <c r="B370" s="1" t="s">
        <v>207</v>
      </c>
      <c r="C370" s="5">
        <v>1399</v>
      </c>
      <c r="D370" s="5">
        <v>2021</v>
      </c>
      <c r="E370" s="5">
        <v>2205150</v>
      </c>
      <c r="F370" s="5">
        <v>1011969</v>
      </c>
      <c r="G370" s="5">
        <v>1193181</v>
      </c>
      <c r="H370" s="5">
        <v>687726</v>
      </c>
      <c r="I370" s="5">
        <v>2499097</v>
      </c>
      <c r="J370" s="5">
        <v>15425000</v>
      </c>
      <c r="K370" s="3">
        <f t="shared" si="24"/>
        <v>14.606306091760223</v>
      </c>
      <c r="L370" s="3">
        <f t="shared" si="25"/>
        <v>0.45891163866403645</v>
      </c>
      <c r="M370" s="3">
        <f>I370/I369</f>
        <v>1.5845451029375399</v>
      </c>
      <c r="N370" s="3">
        <f>(H370/E370)</f>
        <v>0.31187266172369227</v>
      </c>
      <c r="O370" s="3">
        <f>J370/G370</f>
        <v>12.927627912278188</v>
      </c>
      <c r="P370" s="3">
        <f>(J370+F370)/E370</f>
        <v>7.453900641679704</v>
      </c>
      <c r="Q370" s="3">
        <v>0.1272274443641038</v>
      </c>
      <c r="R370" s="3">
        <v>16</v>
      </c>
    </row>
    <row r="371" spans="1:18" x14ac:dyDescent="0.2">
      <c r="A371" s="5" t="s">
        <v>68</v>
      </c>
      <c r="B371" s="1" t="s">
        <v>207</v>
      </c>
      <c r="C371" s="5">
        <v>1400</v>
      </c>
      <c r="D371" s="5">
        <v>2022</v>
      </c>
      <c r="E371" s="5">
        <v>2890600</v>
      </c>
      <c r="F371" s="5">
        <v>1219610</v>
      </c>
      <c r="G371" s="5">
        <v>1670990</v>
      </c>
      <c r="H371" s="5">
        <v>1223676</v>
      </c>
      <c r="I371" s="5">
        <v>5233652</v>
      </c>
      <c r="J371" s="5">
        <v>9660000</v>
      </c>
      <c r="K371" s="3">
        <f t="shared" si="24"/>
        <v>14.876974650996878</v>
      </c>
      <c r="L371" s="3">
        <f t="shared" si="25"/>
        <v>0.42192278419705254</v>
      </c>
      <c r="M371" s="3">
        <f>I371/I370</f>
        <v>2.0942172312639324</v>
      </c>
      <c r="N371" s="3">
        <f>(H371/E371)</f>
        <v>0.42332941257870338</v>
      </c>
      <c r="O371" s="3">
        <f>J371/G371</f>
        <v>5.7810040754283385</v>
      </c>
      <c r="P371" s="3">
        <f>(J371+F371)/E371</f>
        <v>3.7637895246661595</v>
      </c>
      <c r="Q371" s="3">
        <v>0.1743480752698443</v>
      </c>
      <c r="R371" s="3">
        <v>17</v>
      </c>
    </row>
    <row r="372" spans="1:18" x14ac:dyDescent="0.2">
      <c r="A372" s="5" t="s">
        <v>68</v>
      </c>
      <c r="B372" s="1" t="s">
        <v>207</v>
      </c>
      <c r="C372" s="5">
        <v>1401</v>
      </c>
      <c r="D372" s="5">
        <v>2023</v>
      </c>
      <c r="E372" s="5">
        <v>4113248</v>
      </c>
      <c r="F372" s="5">
        <v>1786440</v>
      </c>
      <c r="G372" s="5">
        <v>2326808</v>
      </c>
      <c r="H372" s="5">
        <v>1788319</v>
      </c>
      <c r="I372" s="5">
        <v>6768480</v>
      </c>
      <c r="J372" s="5">
        <v>17095000</v>
      </c>
      <c r="K372" s="3">
        <f t="shared" si="24"/>
        <v>15.229723542015265</v>
      </c>
      <c r="L372" s="3">
        <f t="shared" si="25"/>
        <v>0.4343137102358039</v>
      </c>
      <c r="M372" s="3">
        <f>I372/I371</f>
        <v>1.2932613784791194</v>
      </c>
      <c r="N372" s="3">
        <f>(H372/E372)</f>
        <v>0.43477052684399287</v>
      </c>
      <c r="O372" s="3">
        <f>J372/G372</f>
        <v>7.3469749115526506</v>
      </c>
      <c r="P372" s="3">
        <f>(J372+F372)/E372</f>
        <v>4.590396688942656</v>
      </c>
      <c r="Q372" s="3">
        <v>0.16259022259962394</v>
      </c>
      <c r="R372" s="3">
        <v>17</v>
      </c>
    </row>
    <row r="373" spans="1:18" x14ac:dyDescent="0.2">
      <c r="A373" s="5" t="s">
        <v>68</v>
      </c>
      <c r="B373" s="1" t="s">
        <v>207</v>
      </c>
      <c r="C373" s="5">
        <v>1402</v>
      </c>
      <c r="D373" s="5">
        <v>2024</v>
      </c>
      <c r="E373" s="5">
        <v>5942617</v>
      </c>
      <c r="F373" s="5">
        <v>2934658</v>
      </c>
      <c r="G373" s="5">
        <v>3007959</v>
      </c>
      <c r="H373" s="5">
        <v>2410500</v>
      </c>
      <c r="I373" s="5">
        <v>9452651</v>
      </c>
      <c r="J373" s="5">
        <v>16620000</v>
      </c>
      <c r="K373" s="3">
        <f t="shared" si="24"/>
        <v>15.597660166705881</v>
      </c>
      <c r="L373" s="3">
        <f t="shared" si="25"/>
        <v>0.49383259934133394</v>
      </c>
      <c r="M373" s="3">
        <f>I373/I372</f>
        <v>1.3965692444980262</v>
      </c>
      <c r="N373" s="3">
        <f>(H373/E373)</f>
        <v>0.40562937170610186</v>
      </c>
      <c r="O373" s="3">
        <f>J373/G373</f>
        <v>5.5253412696117197</v>
      </c>
      <c r="P373" s="3">
        <f>(J373+F373)/E373</f>
        <v>3.290580227532752</v>
      </c>
      <c r="Q373" s="3">
        <v>0.25831188783083875</v>
      </c>
      <c r="R373" s="3">
        <v>16</v>
      </c>
    </row>
    <row r="374" spans="1:18" x14ac:dyDescent="0.2">
      <c r="A374" s="5"/>
      <c r="B374" s="1" t="s">
        <v>208</v>
      </c>
      <c r="C374" s="5">
        <v>1397</v>
      </c>
      <c r="D374" s="5"/>
      <c r="E374" s="5"/>
      <c r="F374" s="5"/>
      <c r="G374" s="5"/>
      <c r="H374" s="5"/>
      <c r="I374" s="5">
        <v>1294796</v>
      </c>
      <c r="J374" s="5"/>
    </row>
    <row r="375" spans="1:18" x14ac:dyDescent="0.2">
      <c r="A375" s="5" t="s">
        <v>69</v>
      </c>
      <c r="B375" s="1" t="s">
        <v>208</v>
      </c>
      <c r="C375" s="5">
        <v>1398</v>
      </c>
      <c r="D375" s="5">
        <v>2020</v>
      </c>
      <c r="E375" s="5">
        <v>2692361</v>
      </c>
      <c r="F375" s="5">
        <v>723837</v>
      </c>
      <c r="G375" s="5">
        <v>1968524</v>
      </c>
      <c r="H375" s="5">
        <v>507136</v>
      </c>
      <c r="I375" s="5">
        <v>1652327</v>
      </c>
      <c r="J375" s="5">
        <v>7907400</v>
      </c>
      <c r="K375" s="3">
        <f t="shared" si="24"/>
        <v>14.805929061796133</v>
      </c>
      <c r="L375" s="3">
        <f t="shared" si="25"/>
        <v>0.26884841965843365</v>
      </c>
      <c r="M375" s="3">
        <f>I375/I374</f>
        <v>1.2761292126327237</v>
      </c>
      <c r="N375" s="3">
        <f>(H375/E375)</f>
        <v>0.18836107045080508</v>
      </c>
      <c r="O375" s="3">
        <f>J375/G375</f>
        <v>4.0169182595690982</v>
      </c>
      <c r="P375" s="3">
        <f>(J375+F375)/E375</f>
        <v>3.2058245532452743</v>
      </c>
      <c r="Q375" s="3">
        <v>0.35127269591648658</v>
      </c>
      <c r="R375" s="3">
        <v>15</v>
      </c>
    </row>
    <row r="376" spans="1:18" x14ac:dyDescent="0.2">
      <c r="A376" s="5" t="s">
        <v>69</v>
      </c>
      <c r="B376" s="1" t="s">
        <v>208</v>
      </c>
      <c r="C376" s="5">
        <v>1399</v>
      </c>
      <c r="D376" s="5">
        <v>2021</v>
      </c>
      <c r="E376" s="5">
        <v>4721919</v>
      </c>
      <c r="F376" s="5">
        <v>1024561</v>
      </c>
      <c r="G376" s="5">
        <v>3697358</v>
      </c>
      <c r="H376" s="5">
        <v>2105331</v>
      </c>
      <c r="I376" s="5">
        <v>3373856</v>
      </c>
      <c r="J376" s="5">
        <v>21646800</v>
      </c>
      <c r="K376" s="3">
        <f t="shared" si="24"/>
        <v>15.367725842732057</v>
      </c>
      <c r="L376" s="3">
        <f t="shared" si="25"/>
        <v>0.21697979147884577</v>
      </c>
      <c r="M376" s="3">
        <f>I376/I375</f>
        <v>2.0418815403972701</v>
      </c>
      <c r="N376" s="3">
        <f>(H376/E376)</f>
        <v>0.44586342967763742</v>
      </c>
      <c r="O376" s="3">
        <f>J376/G376</f>
        <v>5.8546670352181209</v>
      </c>
      <c r="P376" s="3">
        <f>(J376+F376)/E376</f>
        <v>4.8013023942172666</v>
      </c>
      <c r="Q376" s="3">
        <v>0.37434383352512113</v>
      </c>
      <c r="R376" s="3">
        <v>14</v>
      </c>
    </row>
    <row r="377" spans="1:18" x14ac:dyDescent="0.2">
      <c r="A377" s="5" t="s">
        <v>69</v>
      </c>
      <c r="B377" s="1" t="s">
        <v>208</v>
      </c>
      <c r="C377" s="5">
        <v>1400</v>
      </c>
      <c r="D377" s="5">
        <v>2022</v>
      </c>
      <c r="E377" s="5">
        <v>6849202</v>
      </c>
      <c r="F377" s="5">
        <v>1350360</v>
      </c>
      <c r="G377" s="5">
        <v>5498842</v>
      </c>
      <c r="H377" s="5">
        <v>2877661</v>
      </c>
      <c r="I377" s="5">
        <v>4244261</v>
      </c>
      <c r="J377" s="5">
        <v>21218400</v>
      </c>
      <c r="K377" s="3">
        <f t="shared" si="24"/>
        <v>15.739642707101817</v>
      </c>
      <c r="L377" s="3">
        <f t="shared" si="25"/>
        <v>0.19715581464818821</v>
      </c>
      <c r="M377" s="3">
        <f>I377/I376</f>
        <v>1.257985225214117</v>
      </c>
      <c r="N377" s="3">
        <f>(H377/E377)</f>
        <v>0.42014544176095259</v>
      </c>
      <c r="O377" s="3">
        <f>J377/G377</f>
        <v>3.8587033415399095</v>
      </c>
      <c r="P377" s="3">
        <f>(J377+F377)/E377</f>
        <v>3.2950933554011108</v>
      </c>
      <c r="Q377" s="3">
        <v>0.29373436410613951</v>
      </c>
      <c r="R377" s="3">
        <v>14</v>
      </c>
    </row>
    <row r="378" spans="1:18" x14ac:dyDescent="0.2">
      <c r="A378" s="5" t="s">
        <v>69</v>
      </c>
      <c r="B378" s="1" t="s">
        <v>208</v>
      </c>
      <c r="C378" s="5">
        <v>1401</v>
      </c>
      <c r="D378" s="5">
        <v>2023</v>
      </c>
      <c r="E378" s="5">
        <v>9556454</v>
      </c>
      <c r="F378" s="5">
        <v>1494234</v>
      </c>
      <c r="G378" s="5">
        <v>8062220</v>
      </c>
      <c r="H378" s="5">
        <v>4778309</v>
      </c>
      <c r="I378" s="5">
        <v>7645251</v>
      </c>
      <c r="J378" s="5">
        <v>34246800</v>
      </c>
      <c r="K378" s="3">
        <f t="shared" si="24"/>
        <v>16.072727295717467</v>
      </c>
      <c r="L378" s="3">
        <f t="shared" si="25"/>
        <v>0.15635862423447022</v>
      </c>
      <c r="M378" s="3">
        <f>I378/I377</f>
        <v>1.8013149992425066</v>
      </c>
      <c r="N378" s="3">
        <f>(H378/E378)</f>
        <v>0.500008580588574</v>
      </c>
      <c r="O378" s="3">
        <f>J378/G378</f>
        <v>4.2478126372140679</v>
      </c>
      <c r="P378" s="3">
        <f>(J378+F378)/E378</f>
        <v>3.7399891214879495</v>
      </c>
      <c r="Q378" s="3">
        <v>0.14458235633941618</v>
      </c>
      <c r="R378" s="3">
        <v>15</v>
      </c>
    </row>
    <row r="379" spans="1:18" x14ac:dyDescent="0.2">
      <c r="A379" s="5" t="s">
        <v>69</v>
      </c>
      <c r="B379" s="1" t="s">
        <v>208</v>
      </c>
      <c r="C379" s="5">
        <v>1402</v>
      </c>
      <c r="D379" s="5">
        <v>2024</v>
      </c>
      <c r="E379" s="5">
        <v>11593398</v>
      </c>
      <c r="F379" s="5">
        <v>1841917</v>
      </c>
      <c r="G379" s="5">
        <v>9751481</v>
      </c>
      <c r="H379" s="5">
        <v>574898</v>
      </c>
      <c r="I379" s="5">
        <v>8863126</v>
      </c>
      <c r="J379" s="5">
        <v>40400992.799999997</v>
      </c>
      <c r="K379" s="3">
        <f t="shared" si="24"/>
        <v>16.265946356125088</v>
      </c>
      <c r="L379" s="3">
        <f t="shared" si="25"/>
        <v>0.15887637084485498</v>
      </c>
      <c r="M379" s="3">
        <f>I379/I378</f>
        <v>1.1592982362514979</v>
      </c>
      <c r="N379" s="3">
        <f>(H379/E379)</f>
        <v>4.958839505035538E-2</v>
      </c>
      <c r="O379" s="3">
        <f>J379/G379</f>
        <v>4.1430622486984285</v>
      </c>
      <c r="P379" s="3">
        <f>(J379+F379)/E379</f>
        <v>3.6437039252857528</v>
      </c>
      <c r="Q379" s="3">
        <v>0.14863413452529489</v>
      </c>
      <c r="R379" s="3">
        <v>15</v>
      </c>
    </row>
    <row r="380" spans="1:18" x14ac:dyDescent="0.2">
      <c r="A380" s="5"/>
      <c r="B380" s="1" t="s">
        <v>209</v>
      </c>
      <c r="C380" s="5">
        <v>1397</v>
      </c>
      <c r="D380" s="5"/>
      <c r="E380" s="5"/>
      <c r="F380" s="5"/>
      <c r="G380" s="5"/>
      <c r="H380" s="5"/>
      <c r="I380" s="5">
        <v>939006</v>
      </c>
      <c r="J380" s="5"/>
    </row>
    <row r="381" spans="1:18" x14ac:dyDescent="0.2">
      <c r="A381" s="5" t="s">
        <v>70</v>
      </c>
      <c r="B381" s="1" t="s">
        <v>209</v>
      </c>
      <c r="C381" s="5">
        <v>1398</v>
      </c>
      <c r="D381" s="5">
        <v>2020</v>
      </c>
      <c r="E381" s="5">
        <v>2171003</v>
      </c>
      <c r="F381" s="5">
        <v>1744414</v>
      </c>
      <c r="G381" s="5">
        <v>426589</v>
      </c>
      <c r="H381" s="5">
        <v>91223</v>
      </c>
      <c r="I381" s="5">
        <v>1387217</v>
      </c>
      <c r="J381" s="5">
        <v>3856601</v>
      </c>
      <c r="K381" s="3">
        <f t="shared" si="24"/>
        <v>14.590699830711156</v>
      </c>
      <c r="L381" s="3">
        <f t="shared" si="25"/>
        <v>0.80350602924086245</v>
      </c>
      <c r="M381" s="3">
        <f>I381/I380</f>
        <v>1.4773249585199668</v>
      </c>
      <c r="N381" s="3">
        <f>(H381/E381)</f>
        <v>4.2018827242523385E-2</v>
      </c>
      <c r="O381" s="3">
        <f>J381/G381</f>
        <v>9.0405542571421211</v>
      </c>
      <c r="P381" s="3">
        <f>(J381+F381)/E381</f>
        <v>2.5799204330901433</v>
      </c>
      <c r="Q381" s="3">
        <v>0.1345074461196929</v>
      </c>
      <c r="R381" s="3">
        <v>15</v>
      </c>
    </row>
    <row r="382" spans="1:18" x14ac:dyDescent="0.2">
      <c r="A382" s="5" t="s">
        <v>70</v>
      </c>
      <c r="B382" s="1" t="s">
        <v>209</v>
      </c>
      <c r="C382" s="5">
        <v>1399</v>
      </c>
      <c r="D382" s="5">
        <v>2021</v>
      </c>
      <c r="E382" s="5">
        <v>2578393</v>
      </c>
      <c r="F382" s="5">
        <v>2130152</v>
      </c>
      <c r="G382" s="5">
        <v>448241</v>
      </c>
      <c r="H382" s="5">
        <v>197247</v>
      </c>
      <c r="I382" s="5">
        <v>2469110</v>
      </c>
      <c r="J382" s="5">
        <v>12468179</v>
      </c>
      <c r="K382" s="3">
        <f t="shared" si="24"/>
        <v>14.76267689461775</v>
      </c>
      <c r="L382" s="3">
        <f t="shared" si="25"/>
        <v>0.82615489570441747</v>
      </c>
      <c r="M382" s="3">
        <f>I382/I381</f>
        <v>1.7799017745601444</v>
      </c>
      <c r="N382" s="3">
        <f>(H382/E382)</f>
        <v>7.6499974984418587E-2</v>
      </c>
      <c r="O382" s="3">
        <f>J382/G382</f>
        <v>27.815793289770458</v>
      </c>
      <c r="P382" s="3">
        <f>(J382+F382)/E382</f>
        <v>5.661794381228928</v>
      </c>
      <c r="Q382" s="3">
        <v>0.11590253185295341</v>
      </c>
      <c r="R382" s="3">
        <v>16</v>
      </c>
    </row>
    <row r="383" spans="1:18" x14ac:dyDescent="0.2">
      <c r="A383" s="5" t="s">
        <v>70</v>
      </c>
      <c r="B383" s="1" t="s">
        <v>209</v>
      </c>
      <c r="C383" s="5">
        <v>1400</v>
      </c>
      <c r="D383" s="5">
        <v>2022</v>
      </c>
      <c r="E383" s="5">
        <v>3478647</v>
      </c>
      <c r="F383" s="5">
        <v>2782162</v>
      </c>
      <c r="G383" s="5">
        <v>696485</v>
      </c>
      <c r="H383" s="5">
        <v>258244</v>
      </c>
      <c r="I383" s="5">
        <v>4032017</v>
      </c>
      <c r="J383" s="5">
        <v>3542169</v>
      </c>
      <c r="K383" s="3">
        <f t="shared" si="24"/>
        <v>15.062153983047574</v>
      </c>
      <c r="L383" s="3">
        <f t="shared" si="25"/>
        <v>0.79978278911312362</v>
      </c>
      <c r="M383" s="3">
        <f>I383/I382</f>
        <v>1.6329839496822742</v>
      </c>
      <c r="N383" s="3">
        <f>(H383/E383)</f>
        <v>7.4236908775164603E-2</v>
      </c>
      <c r="O383" s="3">
        <f>J383/G383</f>
        <v>5.0857793060869936</v>
      </c>
      <c r="P383" s="3">
        <f>(J383+F383)/E383</f>
        <v>1.8180433369640552</v>
      </c>
      <c r="Q383" s="3">
        <v>2.2456878418174168E-2</v>
      </c>
      <c r="R383" s="3">
        <v>14</v>
      </c>
    </row>
    <row r="384" spans="1:18" x14ac:dyDescent="0.2">
      <c r="A384" s="5" t="s">
        <v>70</v>
      </c>
      <c r="B384" s="1" t="s">
        <v>209</v>
      </c>
      <c r="C384" s="5">
        <v>1401</v>
      </c>
      <c r="D384" s="5">
        <v>2023</v>
      </c>
      <c r="E384" s="5">
        <v>3641299</v>
      </c>
      <c r="F384" s="5">
        <v>3495632</v>
      </c>
      <c r="G384" s="5">
        <v>145667</v>
      </c>
      <c r="H384" s="5">
        <v>165254</v>
      </c>
      <c r="I384" s="5">
        <v>5621979</v>
      </c>
      <c r="J384" s="5">
        <v>6025538</v>
      </c>
      <c r="K384" s="3">
        <f t="shared" si="24"/>
        <v>15.107851044082505</v>
      </c>
      <c r="L384" s="3">
        <f t="shared" si="25"/>
        <v>0.95999586960587413</v>
      </c>
      <c r="M384" s="3">
        <f>I384/I383</f>
        <v>1.3943341508728757</v>
      </c>
      <c r="N384" s="3">
        <f>(H384/E384)</f>
        <v>4.5383254712123337E-2</v>
      </c>
      <c r="O384" s="3">
        <f>J384/G384</f>
        <v>41.365154770812879</v>
      </c>
      <c r="P384" s="3">
        <f>(J384+F384)/E384</f>
        <v>2.6147729148306689</v>
      </c>
      <c r="Q384" s="3">
        <v>1.0863721857764155E-2</v>
      </c>
      <c r="R384" s="3">
        <v>16</v>
      </c>
    </row>
    <row r="385" spans="1:18" x14ac:dyDescent="0.2">
      <c r="A385" s="5" t="s">
        <v>70</v>
      </c>
      <c r="B385" s="1" t="s">
        <v>209</v>
      </c>
      <c r="C385" s="5">
        <v>1402</v>
      </c>
      <c r="D385" s="5">
        <v>2024</v>
      </c>
      <c r="E385" s="5">
        <v>5965817</v>
      </c>
      <c r="F385" s="5">
        <v>5111378</v>
      </c>
      <c r="G385" s="5">
        <v>854439</v>
      </c>
      <c r="H385" s="5">
        <v>728023</v>
      </c>
      <c r="I385" s="5">
        <v>8580391</v>
      </c>
      <c r="J385" s="5">
        <v>9657544</v>
      </c>
      <c r="K385" s="3">
        <f t="shared" si="24"/>
        <v>15.601556569768077</v>
      </c>
      <c r="L385" s="3">
        <f t="shared" si="25"/>
        <v>0.85677753776222099</v>
      </c>
      <c r="M385" s="3">
        <f>I385/I384</f>
        <v>1.5262225276899826</v>
      </c>
      <c r="N385" s="3">
        <f>(H385/E385)</f>
        <v>0.12203240562021933</v>
      </c>
      <c r="O385" s="3">
        <f>J385/G385</f>
        <v>11.30278931556261</v>
      </c>
      <c r="P385" s="3">
        <f>(J385+F385)/E385</f>
        <v>2.4755908536919589</v>
      </c>
      <c r="Q385" s="3">
        <v>2.2330878562249402E-2</v>
      </c>
      <c r="R385" s="3">
        <v>10</v>
      </c>
    </row>
    <row r="386" spans="1:18" x14ac:dyDescent="0.2">
      <c r="A386" s="5"/>
      <c r="B386" s="1" t="s">
        <v>210</v>
      </c>
      <c r="C386" s="5">
        <v>1397</v>
      </c>
      <c r="D386" s="5"/>
      <c r="E386" s="5"/>
      <c r="F386" s="5"/>
      <c r="G386" s="5"/>
      <c r="H386" s="5"/>
      <c r="I386" s="5">
        <v>426262</v>
      </c>
      <c r="J386" s="5"/>
    </row>
    <row r="387" spans="1:18" x14ac:dyDescent="0.2">
      <c r="A387" s="5" t="s">
        <v>71</v>
      </c>
      <c r="B387" s="1" t="s">
        <v>210</v>
      </c>
      <c r="C387" s="5">
        <v>1398</v>
      </c>
      <c r="D387" s="5">
        <v>2020</v>
      </c>
      <c r="E387" s="5">
        <v>420398</v>
      </c>
      <c r="F387" s="5">
        <v>205647</v>
      </c>
      <c r="G387" s="5">
        <v>318140</v>
      </c>
      <c r="H387" s="5">
        <v>139777</v>
      </c>
      <c r="I387" s="5">
        <v>527403</v>
      </c>
      <c r="J387" s="5">
        <v>4865700</v>
      </c>
      <c r="K387" s="3">
        <f t="shared" si="24"/>
        <v>12.948957160599686</v>
      </c>
      <c r="L387" s="3">
        <f t="shared" si="25"/>
        <v>0.48917216542419328</v>
      </c>
      <c r="M387" s="3">
        <f>I387/I386</f>
        <v>1.2372742585545979</v>
      </c>
      <c r="N387" s="3">
        <f>(H387/E387)</f>
        <v>0.33248730964467005</v>
      </c>
      <c r="O387" s="3">
        <f>J387/G387</f>
        <v>15.29421009618407</v>
      </c>
      <c r="P387" s="3">
        <f>(J387+F387)/E387</f>
        <v>12.063204392028506</v>
      </c>
      <c r="Q387" s="3">
        <v>0.2700136987818792</v>
      </c>
      <c r="R387" s="3">
        <v>18</v>
      </c>
    </row>
    <row r="388" spans="1:18" x14ac:dyDescent="0.2">
      <c r="A388" s="5" t="s">
        <v>71</v>
      </c>
      <c r="B388" s="1" t="s">
        <v>210</v>
      </c>
      <c r="C388" s="5">
        <v>1399</v>
      </c>
      <c r="D388" s="5">
        <v>2021</v>
      </c>
      <c r="E388" s="5">
        <v>722604</v>
      </c>
      <c r="F388" s="5">
        <v>317597</v>
      </c>
      <c r="G388" s="5">
        <v>405007</v>
      </c>
      <c r="H388" s="5">
        <v>347159</v>
      </c>
      <c r="I388" s="5">
        <v>1193134</v>
      </c>
      <c r="J388" s="5">
        <v>24679000</v>
      </c>
      <c r="K388" s="3">
        <f t="shared" ref="K388:K423" si="26">LN(E388)</f>
        <v>13.490616633246367</v>
      </c>
      <c r="L388" s="3">
        <f t="shared" ref="L388:L419" si="27">F388/E388</f>
        <v>0.43951735667115044</v>
      </c>
      <c r="M388" s="3">
        <f>I388/I387</f>
        <v>2.2622814053010694</v>
      </c>
      <c r="N388" s="3">
        <f>(H388/E388)</f>
        <v>0.48042773081798607</v>
      </c>
      <c r="O388" s="3">
        <f>J388/G388</f>
        <v>60.934749275938444</v>
      </c>
      <c r="P388" s="3">
        <f>(J388+F388)/E388</f>
        <v>34.592386701429831</v>
      </c>
      <c r="Q388" s="3">
        <v>0.21299162219617959</v>
      </c>
      <c r="R388" s="3">
        <v>19</v>
      </c>
    </row>
    <row r="389" spans="1:18" x14ac:dyDescent="0.2">
      <c r="A389" s="5" t="s">
        <v>71</v>
      </c>
      <c r="B389" s="1" t="s">
        <v>210</v>
      </c>
      <c r="C389" s="5">
        <v>1400</v>
      </c>
      <c r="D389" s="5">
        <v>2022</v>
      </c>
      <c r="E389" s="5">
        <v>1040281</v>
      </c>
      <c r="F389" s="5">
        <v>571429</v>
      </c>
      <c r="G389" s="5">
        <v>468852</v>
      </c>
      <c r="H389" s="5">
        <v>308920</v>
      </c>
      <c r="I389" s="5">
        <v>1731489</v>
      </c>
      <c r="J389" s="5">
        <v>2547000</v>
      </c>
      <c r="K389" s="3">
        <f t="shared" si="26"/>
        <v>13.85500142692988</v>
      </c>
      <c r="L389" s="3">
        <f t="shared" si="27"/>
        <v>0.54930254421641844</v>
      </c>
      <c r="M389" s="3">
        <f>I389/I388</f>
        <v>1.4512108447165197</v>
      </c>
      <c r="N389" s="3">
        <f>(H389/E389)</f>
        <v>0.29695822571016872</v>
      </c>
      <c r="O389" s="3">
        <f>J389/G389</f>
        <v>5.4324179058636837</v>
      </c>
      <c r="P389" s="3">
        <f>(J389+F389)/E389</f>
        <v>2.9976794731423531</v>
      </c>
      <c r="Q389" s="3">
        <v>0.10088853276930912</v>
      </c>
      <c r="R389" s="3">
        <v>19</v>
      </c>
    </row>
    <row r="390" spans="1:18" x14ac:dyDescent="0.2">
      <c r="A390" s="5" t="s">
        <v>71</v>
      </c>
      <c r="B390" s="1" t="s">
        <v>210</v>
      </c>
      <c r="C390" s="5">
        <v>1401</v>
      </c>
      <c r="D390" s="5">
        <v>2023</v>
      </c>
      <c r="E390" s="5">
        <v>1582531</v>
      </c>
      <c r="F390" s="5">
        <v>633688</v>
      </c>
      <c r="G390" s="5">
        <v>948843</v>
      </c>
      <c r="H390" s="5">
        <v>652968</v>
      </c>
      <c r="I390" s="5">
        <v>2420873</v>
      </c>
      <c r="J390" s="5">
        <v>8505400</v>
      </c>
      <c r="K390" s="3">
        <f t="shared" si="26"/>
        <v>14.274536022066105</v>
      </c>
      <c r="L390" s="3">
        <f t="shared" si="27"/>
        <v>0.40042691106840878</v>
      </c>
      <c r="M390" s="3">
        <f>I390/I389</f>
        <v>1.398145180246597</v>
      </c>
      <c r="N390" s="3">
        <f>(H390/E390)</f>
        <v>0.41260992675656905</v>
      </c>
      <c r="O390" s="3">
        <f>J390/G390</f>
        <v>8.9639698032235042</v>
      </c>
      <c r="P390" s="3">
        <f>(J390+F390)/E390</f>
        <v>5.7749819750766331</v>
      </c>
      <c r="Q390" s="3">
        <v>0.16166185669114275</v>
      </c>
      <c r="R390" s="3">
        <v>18</v>
      </c>
    </row>
    <row r="391" spans="1:18" x14ac:dyDescent="0.2">
      <c r="A391" s="5" t="s">
        <v>71</v>
      </c>
      <c r="B391" s="1" t="s">
        <v>210</v>
      </c>
      <c r="C391" s="5">
        <v>1402</v>
      </c>
      <c r="D391" s="5">
        <v>2024</v>
      </c>
      <c r="E391" s="5">
        <v>2477976</v>
      </c>
      <c r="F391" s="5">
        <v>922487</v>
      </c>
      <c r="G391" s="5">
        <v>1555489</v>
      </c>
      <c r="H391" s="5">
        <v>1266922</v>
      </c>
      <c r="I391" s="5">
        <v>3864161</v>
      </c>
      <c r="J391" s="5">
        <v>13388300</v>
      </c>
      <c r="K391" s="3">
        <f t="shared" si="26"/>
        <v>14.722952655894298</v>
      </c>
      <c r="L391" s="3">
        <f t="shared" si="27"/>
        <v>0.37227438845251126</v>
      </c>
      <c r="M391" s="3">
        <f>I391/I390</f>
        <v>1.5961849299818702</v>
      </c>
      <c r="N391" s="3">
        <f>(H391/E391)</f>
        <v>0.51127290982640672</v>
      </c>
      <c r="O391" s="3">
        <f>J391/G391</f>
        <v>8.6071325480283054</v>
      </c>
      <c r="P391" s="3">
        <f>(J391+F391)/E391</f>
        <v>5.7751919308338744</v>
      </c>
      <c r="Q391" s="3">
        <v>0.16475409465309096</v>
      </c>
      <c r="R391" s="3">
        <v>3</v>
      </c>
    </row>
    <row r="392" spans="1:18" x14ac:dyDescent="0.2">
      <c r="A392" s="5"/>
      <c r="B392" s="1" t="s">
        <v>211</v>
      </c>
      <c r="C392" s="5">
        <v>1397</v>
      </c>
      <c r="D392" s="5"/>
      <c r="E392" s="5"/>
      <c r="F392" s="5"/>
      <c r="G392" s="5"/>
      <c r="H392" s="5"/>
      <c r="I392" s="5">
        <v>1258793</v>
      </c>
      <c r="J392" s="5"/>
    </row>
    <row r="393" spans="1:18" x14ac:dyDescent="0.2">
      <c r="A393" s="5" t="s">
        <v>72</v>
      </c>
      <c r="B393" s="1" t="s">
        <v>211</v>
      </c>
      <c r="C393" s="5">
        <v>1398</v>
      </c>
      <c r="D393" s="5">
        <v>2020</v>
      </c>
      <c r="E393" s="5">
        <v>2433600</v>
      </c>
      <c r="F393" s="5">
        <v>966503</v>
      </c>
      <c r="G393" s="5">
        <v>1467097</v>
      </c>
      <c r="H393" s="5">
        <v>519636</v>
      </c>
      <c r="I393" s="5">
        <v>2453601</v>
      </c>
      <c r="J393" s="5">
        <v>8418330</v>
      </c>
      <c r="K393" s="3">
        <f t="shared" si="26"/>
        <v>14.704882200487166</v>
      </c>
      <c r="L393" s="3">
        <f t="shared" si="27"/>
        <v>0.39714949046679815</v>
      </c>
      <c r="M393" s="3">
        <f>I393/I392</f>
        <v>1.9491695616356304</v>
      </c>
      <c r="N393" s="3">
        <f>(H393/E393)</f>
        <v>0.21352564102564103</v>
      </c>
      <c r="O393" s="3">
        <f>J393/G393</f>
        <v>5.7380868476999138</v>
      </c>
      <c r="P393" s="3">
        <f>(J393+F393)/E393</f>
        <v>3.8563580703484548</v>
      </c>
      <c r="Q393" s="3">
        <v>6.5194423509087093E-2</v>
      </c>
      <c r="R393" s="3">
        <v>12</v>
      </c>
    </row>
    <row r="394" spans="1:18" x14ac:dyDescent="0.2">
      <c r="A394" s="5" t="s">
        <v>72</v>
      </c>
      <c r="B394" s="1" t="s">
        <v>211</v>
      </c>
      <c r="C394" s="5">
        <v>1399</v>
      </c>
      <c r="D394" s="5">
        <v>2021</v>
      </c>
      <c r="E394" s="5">
        <v>4554564</v>
      </c>
      <c r="F394" s="5">
        <v>1884005</v>
      </c>
      <c r="G394" s="5">
        <v>2670559</v>
      </c>
      <c r="H394" s="5">
        <v>1804050</v>
      </c>
      <c r="I394" s="5">
        <v>4329980</v>
      </c>
      <c r="J394" s="5">
        <v>15965100</v>
      </c>
      <c r="K394" s="3">
        <f t="shared" si="26"/>
        <v>15.33164036510472</v>
      </c>
      <c r="L394" s="3">
        <f t="shared" si="27"/>
        <v>0.41365210808323255</v>
      </c>
      <c r="M394" s="3">
        <f>I394/I393</f>
        <v>1.7647449605701986</v>
      </c>
      <c r="N394" s="3">
        <f>(H394/E394)</f>
        <v>0.39609718954437789</v>
      </c>
      <c r="O394" s="3">
        <f>J394/G394</f>
        <v>5.9781865893994475</v>
      </c>
      <c r="P394" s="3">
        <f>(J394+F394)/E394</f>
        <v>3.9189492122626888</v>
      </c>
      <c r="Q394" s="3">
        <v>9.3645699777633717E-3</v>
      </c>
      <c r="R394" s="3">
        <v>12</v>
      </c>
    </row>
    <row r="395" spans="1:18" x14ac:dyDescent="0.2">
      <c r="A395" s="5" t="s">
        <v>72</v>
      </c>
      <c r="B395" s="1" t="s">
        <v>211</v>
      </c>
      <c r="C395" s="5">
        <v>1400</v>
      </c>
      <c r="D395" s="5">
        <v>2022</v>
      </c>
      <c r="E395" s="5">
        <v>8084815</v>
      </c>
      <c r="F395" s="5">
        <v>4274256</v>
      </c>
      <c r="G395" s="5">
        <v>3810559</v>
      </c>
      <c r="H395" s="5">
        <v>2828171</v>
      </c>
      <c r="I395" s="5">
        <v>7106031</v>
      </c>
      <c r="J395" s="5">
        <v>17431200</v>
      </c>
      <c r="K395" s="3">
        <f t="shared" si="26"/>
        <v>15.905498168851524</v>
      </c>
      <c r="L395" s="3">
        <f t="shared" si="27"/>
        <v>0.52867703218935747</v>
      </c>
      <c r="M395" s="3">
        <f>I395/I394</f>
        <v>1.6411232846341091</v>
      </c>
      <c r="N395" s="3">
        <f>(H395/E395)</f>
        <v>0.34981270443417689</v>
      </c>
      <c r="O395" s="3">
        <f>J395/G395</f>
        <v>4.5744469512215922</v>
      </c>
      <c r="P395" s="3">
        <f>(J395+F395)/E395</f>
        <v>2.6847189453314639</v>
      </c>
      <c r="Q395" s="3">
        <v>6.6898013848297702E-2</v>
      </c>
      <c r="R395" s="3">
        <v>14</v>
      </c>
    </row>
    <row r="396" spans="1:18" x14ac:dyDescent="0.2">
      <c r="A396" s="5" t="s">
        <v>72</v>
      </c>
      <c r="B396" s="1" t="s">
        <v>211</v>
      </c>
      <c r="C396" s="5">
        <v>1401</v>
      </c>
      <c r="D396" s="5">
        <v>2023</v>
      </c>
      <c r="E396" s="5">
        <v>12343262</v>
      </c>
      <c r="F396" s="5">
        <v>7146767</v>
      </c>
      <c r="G396" s="5">
        <v>5196495</v>
      </c>
      <c r="H396" s="5">
        <v>4020928</v>
      </c>
      <c r="I396" s="5">
        <v>11829608</v>
      </c>
      <c r="J396" s="5">
        <v>28876500</v>
      </c>
      <c r="K396" s="3">
        <f t="shared" si="26"/>
        <v>16.328620885106957</v>
      </c>
      <c r="L396" s="3">
        <f t="shared" si="27"/>
        <v>0.57900148275229024</v>
      </c>
      <c r="M396" s="3">
        <f>I396/I395</f>
        <v>1.6647278909985053</v>
      </c>
      <c r="N396" s="3">
        <f>(H396/E396)</f>
        <v>0.3257589444346235</v>
      </c>
      <c r="O396" s="3">
        <f>J396/G396</f>
        <v>5.5569186538233941</v>
      </c>
      <c r="P396" s="3">
        <f>(J396+F396)/E396</f>
        <v>2.9184559964780785</v>
      </c>
      <c r="Q396" s="3">
        <v>0.15260342036668442</v>
      </c>
      <c r="R396" s="3">
        <v>15</v>
      </c>
    </row>
    <row r="397" spans="1:18" x14ac:dyDescent="0.2">
      <c r="A397" s="5" t="s">
        <v>72</v>
      </c>
      <c r="B397" s="1" t="s">
        <v>211</v>
      </c>
      <c r="C397" s="5">
        <v>1402</v>
      </c>
      <c r="D397" s="5">
        <v>2024</v>
      </c>
      <c r="E397" s="5">
        <v>20416529</v>
      </c>
      <c r="F397" s="5">
        <v>13019199</v>
      </c>
      <c r="G397" s="5">
        <v>7397330</v>
      </c>
      <c r="H397" s="5">
        <v>6093480</v>
      </c>
      <c r="I397" s="5">
        <v>17512924</v>
      </c>
      <c r="J397" s="5">
        <v>31792289.399999999</v>
      </c>
      <c r="K397" s="3">
        <f t="shared" si="26"/>
        <v>16.831855375841126</v>
      </c>
      <c r="L397" s="3">
        <f t="shared" si="27"/>
        <v>0.63767935284200361</v>
      </c>
      <c r="M397" s="3">
        <f>I397/I396</f>
        <v>1.480431473299876</v>
      </c>
      <c r="N397" s="3">
        <f>(H397/E397)</f>
        <v>0.29845817572614819</v>
      </c>
      <c r="O397" s="3">
        <f>J397/G397</f>
        <v>4.297806019198819</v>
      </c>
      <c r="P397" s="3">
        <f>(J397+F397)/E397</f>
        <v>2.1948632110776516</v>
      </c>
      <c r="Q397" s="3">
        <v>0.36605740506913864</v>
      </c>
      <c r="R397" s="3">
        <v>15</v>
      </c>
    </row>
    <row r="398" spans="1:18" x14ac:dyDescent="0.2">
      <c r="A398" s="5"/>
      <c r="B398" s="1" t="s">
        <v>212</v>
      </c>
      <c r="C398" s="5">
        <v>1397</v>
      </c>
      <c r="D398" s="5"/>
      <c r="E398" s="5"/>
      <c r="F398" s="5"/>
      <c r="G398" s="5"/>
      <c r="H398" s="5"/>
      <c r="I398" s="5">
        <v>1753984</v>
      </c>
      <c r="J398" s="5"/>
    </row>
    <row r="399" spans="1:18" x14ac:dyDescent="0.2">
      <c r="A399" s="5" t="s">
        <v>73</v>
      </c>
      <c r="B399" s="1" t="s">
        <v>212</v>
      </c>
      <c r="C399" s="5">
        <v>1398</v>
      </c>
      <c r="D399" s="5">
        <v>2020</v>
      </c>
      <c r="E399" s="5">
        <v>2888851</v>
      </c>
      <c r="F399" s="5">
        <v>1338192</v>
      </c>
      <c r="G399" s="5">
        <v>1550659</v>
      </c>
      <c r="H399" s="5">
        <v>372307</v>
      </c>
      <c r="I399" s="5">
        <v>2730411</v>
      </c>
      <c r="J399" s="5">
        <v>7396400</v>
      </c>
      <c r="K399" s="3">
        <f t="shared" si="26"/>
        <v>14.876369403178915</v>
      </c>
      <c r="L399" s="3">
        <f t="shared" si="27"/>
        <v>0.46322638308448583</v>
      </c>
      <c r="M399" s="3">
        <f>I399/I398</f>
        <v>1.5566909390279502</v>
      </c>
      <c r="N399" s="3">
        <f>(H399/E399)</f>
        <v>0.12887719027391858</v>
      </c>
      <c r="O399" s="3">
        <f>J399/G399</f>
        <v>4.7698430151309861</v>
      </c>
      <c r="P399" s="3">
        <f>(J399+F399)/E399</f>
        <v>3.0235522704355469</v>
      </c>
      <c r="Q399" s="3">
        <v>0.13566747788368955</v>
      </c>
      <c r="R399" s="3">
        <v>13</v>
      </c>
    </row>
    <row r="400" spans="1:18" x14ac:dyDescent="0.2">
      <c r="A400" s="5" t="s">
        <v>73</v>
      </c>
      <c r="B400" s="1" t="s">
        <v>212</v>
      </c>
      <c r="C400" s="5">
        <v>1399</v>
      </c>
      <c r="D400" s="5">
        <v>2021</v>
      </c>
      <c r="E400" s="5">
        <v>4008925</v>
      </c>
      <c r="F400" s="5">
        <v>1300810</v>
      </c>
      <c r="G400" s="5">
        <v>2662745</v>
      </c>
      <c r="H400" s="5">
        <v>1465457</v>
      </c>
      <c r="I400" s="5">
        <v>4546249</v>
      </c>
      <c r="J400" s="5">
        <v>21505000</v>
      </c>
      <c r="K400" s="3">
        <f t="shared" si="26"/>
        <v>15.204033683542439</v>
      </c>
      <c r="L400" s="3">
        <f t="shared" si="27"/>
        <v>0.32447850733051881</v>
      </c>
      <c r="M400" s="3">
        <f>I400/I399</f>
        <v>1.6650420028340056</v>
      </c>
      <c r="N400" s="3">
        <f>(H400/E400)</f>
        <v>0.36554861964242286</v>
      </c>
      <c r="O400" s="3">
        <f>J400/G400</f>
        <v>8.0762521383008892</v>
      </c>
      <c r="P400" s="3">
        <f>(J400+F400)/E400</f>
        <v>5.6887594554649938</v>
      </c>
      <c r="Q400" s="3">
        <v>0.17676624830593365</v>
      </c>
      <c r="R400" s="3">
        <v>13</v>
      </c>
    </row>
    <row r="401" spans="1:18" x14ac:dyDescent="0.2">
      <c r="A401" s="5" t="s">
        <v>73</v>
      </c>
      <c r="B401" s="1" t="s">
        <v>212</v>
      </c>
      <c r="C401" s="5">
        <v>1400</v>
      </c>
      <c r="D401" s="5">
        <v>2022</v>
      </c>
      <c r="E401" s="5">
        <v>6511099</v>
      </c>
      <c r="F401" s="5">
        <v>2386473</v>
      </c>
      <c r="G401" s="5">
        <v>4124626</v>
      </c>
      <c r="H401" s="5">
        <v>2800342</v>
      </c>
      <c r="I401" s="5">
        <v>8166123</v>
      </c>
      <c r="J401" s="5">
        <v>17677000</v>
      </c>
      <c r="K401" s="3">
        <f t="shared" si="26"/>
        <v>15.689018817141033</v>
      </c>
      <c r="L401" s="3">
        <f t="shared" si="27"/>
        <v>0.3665238387559458</v>
      </c>
      <c r="M401" s="3">
        <f>I401/I400</f>
        <v>1.7962331143762693</v>
      </c>
      <c r="N401" s="3">
        <f>(H401/E401)</f>
        <v>0.43008745528212672</v>
      </c>
      <c r="O401" s="3">
        <f>J401/G401</f>
        <v>4.2857219054527613</v>
      </c>
      <c r="P401" s="3">
        <f>(J401+F401)/E401</f>
        <v>3.0814264995817142</v>
      </c>
      <c r="Q401" s="3">
        <v>6.7732750653830762E-2</v>
      </c>
      <c r="R401" s="3">
        <v>12</v>
      </c>
    </row>
    <row r="402" spans="1:18" x14ac:dyDescent="0.2">
      <c r="A402" s="5" t="s">
        <v>73</v>
      </c>
      <c r="B402" s="1" t="s">
        <v>212</v>
      </c>
      <c r="C402" s="5">
        <v>1401</v>
      </c>
      <c r="D402" s="5">
        <v>2023</v>
      </c>
      <c r="E402" s="5">
        <v>10208314</v>
      </c>
      <c r="F402" s="5">
        <v>4959153</v>
      </c>
      <c r="G402" s="5">
        <v>5249161</v>
      </c>
      <c r="H402" s="5">
        <v>4053306</v>
      </c>
      <c r="I402" s="5">
        <v>12176512</v>
      </c>
      <c r="J402" s="5">
        <v>34980000</v>
      </c>
      <c r="K402" s="3">
        <f t="shared" si="26"/>
        <v>16.138713044281712</v>
      </c>
      <c r="L402" s="3">
        <f t="shared" si="27"/>
        <v>0.48579549962902785</v>
      </c>
      <c r="M402" s="3">
        <f>I402/I401</f>
        <v>1.4911007340937676</v>
      </c>
      <c r="N402" s="3">
        <f>(H402/E402)</f>
        <v>0.39705929892046815</v>
      </c>
      <c r="O402" s="3">
        <f>J402/G402</f>
        <v>6.6639221010748191</v>
      </c>
      <c r="P402" s="3">
        <f>(J402+F402)/E402</f>
        <v>3.9124142341232844</v>
      </c>
      <c r="Q402" s="3">
        <v>3.1921313502255654E-2</v>
      </c>
      <c r="R402" s="3">
        <v>12</v>
      </c>
    </row>
    <row r="403" spans="1:18" x14ac:dyDescent="0.2">
      <c r="A403" s="5" t="s">
        <v>73</v>
      </c>
      <c r="B403" s="1" t="s">
        <v>212</v>
      </c>
      <c r="C403" s="5">
        <v>1402</v>
      </c>
      <c r="D403" s="5">
        <v>2024</v>
      </c>
      <c r="E403" s="5">
        <v>16868769</v>
      </c>
      <c r="F403" s="5">
        <v>8842394</v>
      </c>
      <c r="G403" s="5">
        <v>8026375</v>
      </c>
      <c r="H403" s="5">
        <v>6470182</v>
      </c>
      <c r="I403" s="5">
        <v>18628488</v>
      </c>
      <c r="J403" s="5">
        <v>41840000</v>
      </c>
      <c r="K403" s="3">
        <f t="shared" si="26"/>
        <v>16.640974482090908</v>
      </c>
      <c r="L403" s="3">
        <f t="shared" si="27"/>
        <v>0.52418727175646307</v>
      </c>
      <c r="M403" s="3">
        <f>I403/I402</f>
        <v>1.5298706230487022</v>
      </c>
      <c r="N403" s="3">
        <f>(H403/E403)</f>
        <v>0.3835598199252121</v>
      </c>
      <c r="O403" s="3">
        <f>J403/G403</f>
        <v>5.2128140038311193</v>
      </c>
      <c r="P403" s="3">
        <f>(J403+F403)/E403</f>
        <v>3.0045105247454629</v>
      </c>
      <c r="Q403" s="3">
        <v>7.5436202393635021E-2</v>
      </c>
      <c r="R403" s="3">
        <v>14</v>
      </c>
    </row>
    <row r="404" spans="1:18" x14ac:dyDescent="0.2">
      <c r="A404" s="5"/>
      <c r="B404" s="1" t="s">
        <v>213</v>
      </c>
      <c r="C404" s="5">
        <v>1397</v>
      </c>
      <c r="D404" s="5"/>
      <c r="E404" s="5"/>
      <c r="F404" s="5"/>
      <c r="G404" s="5"/>
      <c r="H404" s="5"/>
      <c r="I404" s="5">
        <v>1198002</v>
      </c>
      <c r="J404" s="5"/>
    </row>
    <row r="405" spans="1:18" x14ac:dyDescent="0.2">
      <c r="A405" s="5" t="s">
        <v>74</v>
      </c>
      <c r="B405" s="1" t="s">
        <v>213</v>
      </c>
      <c r="C405" s="5">
        <v>1398</v>
      </c>
      <c r="D405" s="5">
        <v>2020</v>
      </c>
      <c r="E405" s="5">
        <v>1558106</v>
      </c>
      <c r="F405" s="5">
        <v>646833</v>
      </c>
      <c r="G405" s="5">
        <v>1157044</v>
      </c>
      <c r="H405" s="5">
        <v>415324</v>
      </c>
      <c r="I405" s="5">
        <v>1668986</v>
      </c>
      <c r="J405" s="5">
        <v>6947000</v>
      </c>
      <c r="K405" s="3">
        <f t="shared" si="26"/>
        <v>14.258981539042008</v>
      </c>
      <c r="L405" s="3">
        <f t="shared" si="27"/>
        <v>0.41514056168193947</v>
      </c>
      <c r="M405" s="3">
        <f>I405/I404</f>
        <v>1.3931412468426596</v>
      </c>
      <c r="N405" s="3">
        <f>(H405/E405)</f>
        <v>0.26655696082294789</v>
      </c>
      <c r="O405" s="3">
        <f>J405/G405</f>
        <v>6.0040931891959168</v>
      </c>
      <c r="P405" s="3">
        <f>(J405+F405)/E405</f>
        <v>4.8737589098559404</v>
      </c>
      <c r="Q405" s="3">
        <v>0.1959596221378497</v>
      </c>
      <c r="R405" s="3">
        <v>18</v>
      </c>
    </row>
    <row r="406" spans="1:18" x14ac:dyDescent="0.2">
      <c r="A406" s="5" t="s">
        <v>74</v>
      </c>
      <c r="B406" s="1" t="s">
        <v>213</v>
      </c>
      <c r="C406" s="5">
        <v>1399</v>
      </c>
      <c r="D406" s="5">
        <v>2021</v>
      </c>
      <c r="E406" s="5">
        <v>2268449</v>
      </c>
      <c r="F406" s="5">
        <v>953569</v>
      </c>
      <c r="G406" s="5">
        <v>131880</v>
      </c>
      <c r="H406" s="5">
        <v>743361</v>
      </c>
      <c r="I406" s="5">
        <v>2395424</v>
      </c>
      <c r="J406" s="5">
        <v>18750000</v>
      </c>
      <c r="K406" s="3">
        <f t="shared" si="26"/>
        <v>14.634606896017258</v>
      </c>
      <c r="L406" s="3">
        <f t="shared" si="27"/>
        <v>0.4203616656138181</v>
      </c>
      <c r="M406" s="3">
        <f>I406/I405</f>
        <v>1.4352570962248934</v>
      </c>
      <c r="N406" s="3">
        <f>(H406/E406)</f>
        <v>0.32769570750764071</v>
      </c>
      <c r="O406" s="3">
        <f>J406/G406</f>
        <v>142.1747042766151</v>
      </c>
      <c r="P406" s="3">
        <f>(J406+F406)/E406</f>
        <v>8.6859210852877897</v>
      </c>
      <c r="Q406" s="3">
        <v>0.17728508412867836</v>
      </c>
      <c r="R406" s="3">
        <v>19</v>
      </c>
    </row>
    <row r="407" spans="1:18" x14ac:dyDescent="0.2">
      <c r="A407" s="5" t="s">
        <v>74</v>
      </c>
      <c r="B407" s="1" t="s">
        <v>213</v>
      </c>
      <c r="C407" s="5">
        <v>1400</v>
      </c>
      <c r="D407" s="5">
        <v>2022</v>
      </c>
      <c r="E407" s="5">
        <v>3041230</v>
      </c>
      <c r="F407" s="5">
        <v>1513396</v>
      </c>
      <c r="G407" s="5">
        <v>1527834</v>
      </c>
      <c r="H407" s="5">
        <v>1060868</v>
      </c>
      <c r="I407" s="5">
        <v>4413417</v>
      </c>
      <c r="J407" s="5">
        <v>9535000</v>
      </c>
      <c r="K407" s="3">
        <f t="shared" si="26"/>
        <v>14.927772596814926</v>
      </c>
      <c r="L407" s="3">
        <f t="shared" si="27"/>
        <v>0.49762628936318531</v>
      </c>
      <c r="M407" s="3">
        <f>I407/I406</f>
        <v>1.8424366625699666</v>
      </c>
      <c r="N407" s="3">
        <f>(H407/E407)</f>
        <v>0.34882859895502805</v>
      </c>
      <c r="O407" s="3">
        <f>J407/G407</f>
        <v>6.2408612453970784</v>
      </c>
      <c r="P407" s="3">
        <f>(J407+F407)/E407</f>
        <v>3.6328709107828083</v>
      </c>
      <c r="Q407" s="3">
        <v>0.16348241204333602</v>
      </c>
      <c r="R407" s="3">
        <v>18</v>
      </c>
    </row>
    <row r="408" spans="1:18" x14ac:dyDescent="0.2">
      <c r="A408" s="5" t="s">
        <v>74</v>
      </c>
      <c r="B408" s="1" t="s">
        <v>213</v>
      </c>
      <c r="C408" s="5">
        <v>1401</v>
      </c>
      <c r="D408" s="5">
        <v>2023</v>
      </c>
      <c r="E408" s="5">
        <v>4706685</v>
      </c>
      <c r="F408" s="5">
        <v>2130958</v>
      </c>
      <c r="G408" s="5">
        <v>2575727</v>
      </c>
      <c r="H408" s="5">
        <v>1947567</v>
      </c>
      <c r="I408" s="5">
        <v>7145863</v>
      </c>
      <c r="J408" s="5">
        <v>14050000</v>
      </c>
      <c r="K408" s="3">
        <f t="shared" si="26"/>
        <v>15.364494396537809</v>
      </c>
      <c r="L408" s="3">
        <f t="shared" si="27"/>
        <v>0.45275135259742261</v>
      </c>
      <c r="M408" s="3">
        <f>I408/I407</f>
        <v>1.619122552888159</v>
      </c>
      <c r="N408" s="3">
        <f>(H408/E408)</f>
        <v>0.41378741088473098</v>
      </c>
      <c r="O408" s="3">
        <f>J408/G408</f>
        <v>5.4547706336890514</v>
      </c>
      <c r="P408" s="3">
        <f>(J408+F408)/E408</f>
        <v>3.4378672037750562</v>
      </c>
      <c r="Q408" s="3">
        <v>0.21732151795883722</v>
      </c>
      <c r="R408" s="3">
        <v>17</v>
      </c>
    </row>
    <row r="409" spans="1:18" x14ac:dyDescent="0.2">
      <c r="A409" s="5" t="s">
        <v>74</v>
      </c>
      <c r="B409" s="1" t="s">
        <v>213</v>
      </c>
      <c r="C409" s="5">
        <v>1402</v>
      </c>
      <c r="D409" s="5">
        <v>2024</v>
      </c>
      <c r="E409" s="5">
        <v>7692456</v>
      </c>
      <c r="F409" s="5">
        <v>3999326</v>
      </c>
      <c r="G409" s="5">
        <v>3693130</v>
      </c>
      <c r="H409" s="5">
        <v>2961208</v>
      </c>
      <c r="I409" s="5">
        <v>9968183</v>
      </c>
      <c r="J409" s="5">
        <v>19880000</v>
      </c>
      <c r="K409" s="3">
        <f t="shared" si="26"/>
        <v>15.855750666304973</v>
      </c>
      <c r="L409" s="3">
        <f t="shared" si="27"/>
        <v>0.51990235628257087</v>
      </c>
      <c r="M409" s="3">
        <f>I409/I408</f>
        <v>1.3949585935246729</v>
      </c>
      <c r="N409" s="3">
        <f>(H409/E409)</f>
        <v>0.38494961817136164</v>
      </c>
      <c r="O409" s="3">
        <f>J409/G409</f>
        <v>5.3829678348717751</v>
      </c>
      <c r="P409" s="3">
        <f>(J409+F409)/E409</f>
        <v>3.1042525300112214</v>
      </c>
      <c r="Q409" s="3">
        <v>0.2258598761381013</v>
      </c>
      <c r="R409" s="3">
        <v>13</v>
      </c>
    </row>
    <row r="410" spans="1:18" x14ac:dyDescent="0.2">
      <c r="A410" s="5"/>
      <c r="B410" s="1" t="s">
        <v>214</v>
      </c>
      <c r="C410" s="5">
        <v>1397</v>
      </c>
      <c r="D410" s="5"/>
      <c r="E410" s="5"/>
      <c r="F410" s="5"/>
      <c r="G410" s="5"/>
      <c r="H410" s="5"/>
      <c r="I410" s="5">
        <v>1710497</v>
      </c>
      <c r="J410" s="5"/>
    </row>
    <row r="411" spans="1:18" x14ac:dyDescent="0.2">
      <c r="A411" s="5" t="s">
        <v>75</v>
      </c>
      <c r="B411" s="1" t="s">
        <v>214</v>
      </c>
      <c r="C411" s="5">
        <v>1398</v>
      </c>
      <c r="D411" s="5">
        <v>2020</v>
      </c>
      <c r="E411" s="5">
        <v>2140423</v>
      </c>
      <c r="F411" s="5">
        <v>523586</v>
      </c>
      <c r="G411" s="5">
        <v>2217630</v>
      </c>
      <c r="H411" s="5">
        <v>1101573</v>
      </c>
      <c r="I411" s="5">
        <v>2454752</v>
      </c>
      <c r="J411" s="5">
        <v>11611500</v>
      </c>
      <c r="K411" s="3">
        <f t="shared" si="26"/>
        <v>14.57651403101657</v>
      </c>
      <c r="L411" s="3">
        <f t="shared" si="27"/>
        <v>0.24461800307696188</v>
      </c>
      <c r="M411" s="3">
        <f>I411/I410</f>
        <v>1.4351103801994392</v>
      </c>
      <c r="N411" s="3">
        <f>(H411/E411)</f>
        <v>0.51465201037365049</v>
      </c>
      <c r="O411" s="3">
        <f>J411/G411</f>
        <v>5.2359951840478347</v>
      </c>
      <c r="P411" s="3">
        <f>(J411+F411)/E411</f>
        <v>5.6694802849717085</v>
      </c>
      <c r="Q411" s="3">
        <v>0.20664527147308215</v>
      </c>
      <c r="R411" s="3">
        <v>10</v>
      </c>
    </row>
    <row r="412" spans="1:18" x14ac:dyDescent="0.2">
      <c r="A412" s="5" t="s">
        <v>75</v>
      </c>
      <c r="B412" s="1" t="s">
        <v>214</v>
      </c>
      <c r="C412" s="5">
        <v>1399</v>
      </c>
      <c r="D412" s="5">
        <v>2021</v>
      </c>
      <c r="E412" s="5">
        <v>3034390</v>
      </c>
      <c r="F412" s="5">
        <v>1043960</v>
      </c>
      <c r="G412" s="5">
        <v>1990430</v>
      </c>
      <c r="H412" s="5">
        <v>1272800</v>
      </c>
      <c r="I412" s="5">
        <v>3698078</v>
      </c>
      <c r="J412" s="5">
        <v>20725000</v>
      </c>
      <c r="K412" s="3">
        <f t="shared" si="26"/>
        <v>14.925520973806972</v>
      </c>
      <c r="L412" s="3">
        <f t="shared" si="27"/>
        <v>0.34404278948981509</v>
      </c>
      <c r="M412" s="3">
        <f>I412/I411</f>
        <v>1.5064976013870239</v>
      </c>
      <c r="N412" s="3">
        <f>(H412/E412)</f>
        <v>0.41945827662231949</v>
      </c>
      <c r="O412" s="3">
        <f>J412/G412</f>
        <v>10.412322965389388</v>
      </c>
      <c r="P412" s="3">
        <f>(J412+F412)/E412</f>
        <v>7.1740811167977752</v>
      </c>
      <c r="Q412" s="3">
        <v>0.14187486085876924</v>
      </c>
      <c r="R412" s="3">
        <v>11</v>
      </c>
    </row>
    <row r="413" spans="1:18" x14ac:dyDescent="0.2">
      <c r="A413" s="5" t="s">
        <v>75</v>
      </c>
      <c r="B413" s="1" t="s">
        <v>214</v>
      </c>
      <c r="C413" s="5">
        <v>1400</v>
      </c>
      <c r="D413" s="5">
        <v>2022</v>
      </c>
      <c r="E413" s="5">
        <v>4726120</v>
      </c>
      <c r="F413" s="5">
        <v>1495850</v>
      </c>
      <c r="G413" s="5">
        <v>3230270</v>
      </c>
      <c r="H413" s="5">
        <v>2682903</v>
      </c>
      <c r="I413" s="5">
        <v>5375110</v>
      </c>
      <c r="J413" s="5">
        <v>13250000</v>
      </c>
      <c r="K413" s="3">
        <f t="shared" si="26"/>
        <v>15.368615127858178</v>
      </c>
      <c r="L413" s="3">
        <f t="shared" si="27"/>
        <v>0.31650698670368083</v>
      </c>
      <c r="M413" s="3">
        <f>I413/I412</f>
        <v>1.4534874602428614</v>
      </c>
      <c r="N413" s="3">
        <f>(H413/E413)</f>
        <v>0.5676755985882711</v>
      </c>
      <c r="O413" s="3">
        <f>J413/G413</f>
        <v>4.1018243057081918</v>
      </c>
      <c r="P413" s="3">
        <f>(J413+F413)/E413</f>
        <v>3.1200752414242552</v>
      </c>
      <c r="Q413" s="3">
        <v>0.1503784659111907</v>
      </c>
      <c r="R413" s="3">
        <v>11</v>
      </c>
    </row>
    <row r="414" spans="1:18" x14ac:dyDescent="0.2">
      <c r="A414" s="5" t="s">
        <v>75</v>
      </c>
      <c r="B414" s="1" t="s">
        <v>214</v>
      </c>
      <c r="C414" s="5">
        <v>1401</v>
      </c>
      <c r="D414" s="5">
        <v>2023</v>
      </c>
      <c r="E414" s="5">
        <v>8363127</v>
      </c>
      <c r="F414" s="5">
        <v>1704662</v>
      </c>
      <c r="G414" s="5">
        <v>6658465</v>
      </c>
      <c r="H414" s="5">
        <v>5852493</v>
      </c>
      <c r="I414" s="5">
        <v>10948605</v>
      </c>
      <c r="J414" s="5">
        <v>45755000</v>
      </c>
      <c r="K414" s="3">
        <f t="shared" si="26"/>
        <v>15.939342958186419</v>
      </c>
      <c r="L414" s="3">
        <f t="shared" si="27"/>
        <v>0.20383069634121304</v>
      </c>
      <c r="M414" s="3">
        <f>I414/I413</f>
        <v>2.0369080818811152</v>
      </c>
      <c r="N414" s="3">
        <f>(H414/E414)</f>
        <v>0.69979721699790043</v>
      </c>
      <c r="O414" s="3">
        <f>J414/G414</f>
        <v>6.8717039137398785</v>
      </c>
      <c r="P414" s="3">
        <f>(J414+F414)/E414</f>
        <v>5.6748704162928529</v>
      </c>
      <c r="Q414" s="3">
        <v>0.11180280469287492</v>
      </c>
      <c r="R414" s="3">
        <v>14</v>
      </c>
    </row>
    <row r="415" spans="1:18" x14ac:dyDescent="0.2">
      <c r="A415" s="5" t="s">
        <v>75</v>
      </c>
      <c r="B415" s="1" t="s">
        <v>214</v>
      </c>
      <c r="C415" s="5">
        <v>1402</v>
      </c>
      <c r="D415" s="5">
        <v>2024</v>
      </c>
      <c r="E415" s="5">
        <v>10115455</v>
      </c>
      <c r="F415" s="5">
        <v>2628955</v>
      </c>
      <c r="G415" s="5">
        <v>7486500</v>
      </c>
      <c r="H415" s="5">
        <v>6379876</v>
      </c>
      <c r="I415" s="5">
        <v>13758312</v>
      </c>
      <c r="J415" s="5">
        <v>40940000</v>
      </c>
      <c r="K415" s="3">
        <f t="shared" si="26"/>
        <v>16.129575010271253</v>
      </c>
      <c r="L415" s="3">
        <f t="shared" si="27"/>
        <v>0.25989488362115198</v>
      </c>
      <c r="M415" s="3">
        <f>I415/I414</f>
        <v>1.2566269401444294</v>
      </c>
      <c r="N415" s="3">
        <f>(H415/E415)</f>
        <v>0.63070578634376806</v>
      </c>
      <c r="O415" s="3">
        <f>J415/G415</f>
        <v>5.4685099846390166</v>
      </c>
      <c r="P415" s="3">
        <f>(J415+F415)/E415</f>
        <v>4.3071671022213041</v>
      </c>
      <c r="Q415" s="3">
        <v>2.1877271911493201E-2</v>
      </c>
      <c r="R415" s="3">
        <v>12</v>
      </c>
    </row>
    <row r="416" spans="1:18" x14ac:dyDescent="0.2">
      <c r="A416" s="5"/>
      <c r="B416" s="1" t="s">
        <v>215</v>
      </c>
      <c r="C416" s="5">
        <v>1397</v>
      </c>
      <c r="D416" s="5"/>
      <c r="E416" s="5"/>
      <c r="F416" s="5"/>
      <c r="G416" s="5"/>
      <c r="H416" s="5"/>
      <c r="I416" s="5">
        <v>699970</v>
      </c>
      <c r="J416" s="5"/>
    </row>
    <row r="417" spans="1:18" x14ac:dyDescent="0.2">
      <c r="A417" s="5" t="s">
        <v>76</v>
      </c>
      <c r="B417" s="1" t="s">
        <v>215</v>
      </c>
      <c r="C417" s="5">
        <v>1398</v>
      </c>
      <c r="D417" s="5">
        <v>2020</v>
      </c>
      <c r="E417" s="5">
        <v>1229106</v>
      </c>
      <c r="F417" s="5">
        <v>661455</v>
      </c>
      <c r="G417" s="5">
        <v>675186</v>
      </c>
      <c r="H417" s="5">
        <v>402822</v>
      </c>
      <c r="I417" s="5">
        <v>1128681</v>
      </c>
      <c r="J417" s="5">
        <v>8033000</v>
      </c>
      <c r="K417" s="3">
        <f t="shared" si="26"/>
        <v>14.021797633811856</v>
      </c>
      <c r="L417" s="3">
        <f t="shared" si="27"/>
        <v>0.53815944271690153</v>
      </c>
      <c r="M417" s="3">
        <f>I417/I416</f>
        <v>1.6124705344514765</v>
      </c>
      <c r="N417" s="3">
        <f>(H417/E417)</f>
        <v>0.32773576892473066</v>
      </c>
      <c r="O417" s="3">
        <f>J417/G417</f>
        <v>11.897462328899</v>
      </c>
      <c r="P417" s="3">
        <f>(J417+F417)/E417</f>
        <v>7.0738040494473218</v>
      </c>
      <c r="Q417" s="3">
        <v>5.8002813369621722E-2</v>
      </c>
      <c r="R417" s="3">
        <v>9</v>
      </c>
    </row>
    <row r="418" spans="1:18" x14ac:dyDescent="0.2">
      <c r="A418" s="5" t="s">
        <v>76</v>
      </c>
      <c r="B418" s="1" t="s">
        <v>215</v>
      </c>
      <c r="C418" s="5">
        <v>1399</v>
      </c>
      <c r="D418" s="5">
        <v>2021</v>
      </c>
      <c r="E418" s="5">
        <v>2029339</v>
      </c>
      <c r="F418" s="5">
        <v>498169</v>
      </c>
      <c r="G418" s="5">
        <v>1531170</v>
      </c>
      <c r="H418" s="5">
        <v>1327678</v>
      </c>
      <c r="I418" s="5">
        <v>1791747</v>
      </c>
      <c r="J418" s="5">
        <v>18745000</v>
      </c>
      <c r="K418" s="3">
        <f t="shared" si="26"/>
        <v>14.5232206822301</v>
      </c>
      <c r="L418" s="3">
        <f t="shared" si="27"/>
        <v>0.24548338153457849</v>
      </c>
      <c r="M418" s="3">
        <f>I418/I417</f>
        <v>1.5874697988182667</v>
      </c>
      <c r="N418" s="3">
        <f>(H418/E418)</f>
        <v>0.65424160280761368</v>
      </c>
      <c r="O418" s="3">
        <f>J418/G418</f>
        <v>12.24227224932568</v>
      </c>
      <c r="P418" s="3">
        <f>(J418+F418)/E418</f>
        <v>9.4824812414288591</v>
      </c>
      <c r="Q418" s="3">
        <v>0.14233827842900559</v>
      </c>
      <c r="R418" s="3">
        <v>12</v>
      </c>
    </row>
    <row r="419" spans="1:18" x14ac:dyDescent="0.2">
      <c r="A419" s="5" t="s">
        <v>76</v>
      </c>
      <c r="B419" s="1" t="s">
        <v>215</v>
      </c>
      <c r="C419" s="5">
        <v>1400</v>
      </c>
      <c r="D419" s="5">
        <v>2022</v>
      </c>
      <c r="E419" s="5">
        <v>2319419</v>
      </c>
      <c r="F419" s="5">
        <v>875287</v>
      </c>
      <c r="G419" s="5">
        <v>1444132</v>
      </c>
      <c r="H419" s="5">
        <v>1224940</v>
      </c>
      <c r="I419" s="5">
        <v>2650392</v>
      </c>
      <c r="J419" s="5">
        <v>12410000</v>
      </c>
      <c r="K419" s="3">
        <f t="shared" si="26"/>
        <v>14.656827281244922</v>
      </c>
      <c r="L419" s="3">
        <f t="shared" si="27"/>
        <v>0.37737338531761616</v>
      </c>
      <c r="M419" s="3">
        <f>I419/I418</f>
        <v>1.4792222339426269</v>
      </c>
      <c r="N419" s="3">
        <f>(H419/E419)</f>
        <v>0.52812363785930871</v>
      </c>
      <c r="O419" s="3">
        <f>J419/G419</f>
        <v>8.5933972794730682</v>
      </c>
      <c r="P419" s="3">
        <f>(J419+F419)/E419</f>
        <v>5.7278512420567393</v>
      </c>
      <c r="Q419" s="3">
        <v>0.15357660544968549</v>
      </c>
      <c r="R419" s="3">
        <v>10</v>
      </c>
    </row>
    <row r="420" spans="1:18" x14ac:dyDescent="0.2">
      <c r="A420" s="5" t="s">
        <v>76</v>
      </c>
      <c r="B420" s="1" t="s">
        <v>215</v>
      </c>
      <c r="C420" s="5">
        <v>1401</v>
      </c>
      <c r="D420" s="5">
        <v>2023</v>
      </c>
      <c r="E420" s="5">
        <v>3588791</v>
      </c>
      <c r="F420" s="5">
        <v>1790140</v>
      </c>
      <c r="G420" s="5">
        <v>1798651</v>
      </c>
      <c r="H420" s="5">
        <v>1448210</v>
      </c>
      <c r="I420" s="5">
        <v>3608225</v>
      </c>
      <c r="J420" s="5">
        <v>13237500</v>
      </c>
      <c r="K420" s="3">
        <f t="shared" si="26"/>
        <v>15.093325934942886</v>
      </c>
      <c r="L420" s="3">
        <f t="shared" ref="L420:L445" si="28">F420/E420</f>
        <v>0.4988142246232784</v>
      </c>
      <c r="M420" s="3">
        <f>I420/I419</f>
        <v>1.3613929562117604</v>
      </c>
      <c r="N420" s="3">
        <f>(H420/E420)</f>
        <v>0.40353701288261146</v>
      </c>
      <c r="O420" s="3">
        <f>J420/G420</f>
        <v>7.3596823397090372</v>
      </c>
      <c r="P420" s="3">
        <f>(J420+F420)/E420</f>
        <v>4.187382324576717</v>
      </c>
      <c r="Q420" s="3">
        <v>0.44046223113346877</v>
      </c>
      <c r="R420" s="3">
        <v>13</v>
      </c>
    </row>
    <row r="421" spans="1:18" x14ac:dyDescent="0.2">
      <c r="A421" s="5" t="s">
        <v>76</v>
      </c>
      <c r="B421" s="1" t="s">
        <v>215</v>
      </c>
      <c r="C421" s="5">
        <v>1402</v>
      </c>
      <c r="D421" s="5">
        <v>2024</v>
      </c>
      <c r="E421" s="5">
        <v>8584219</v>
      </c>
      <c r="F421" s="5">
        <v>2647885</v>
      </c>
      <c r="G421" s="5">
        <v>5936334</v>
      </c>
      <c r="H421" s="5">
        <v>1782608</v>
      </c>
      <c r="I421" s="5">
        <v>5716107</v>
      </c>
      <c r="J421" s="5">
        <v>20140000</v>
      </c>
      <c r="K421" s="3">
        <f t="shared" si="26"/>
        <v>15.965436075548778</v>
      </c>
      <c r="L421" s="3">
        <f t="shared" si="28"/>
        <v>0.30845962806866878</v>
      </c>
      <c r="M421" s="3">
        <f>I421/I420</f>
        <v>1.5841880703115798</v>
      </c>
      <c r="N421" s="3">
        <f>(H421/E421)</f>
        <v>0.20766105804150617</v>
      </c>
      <c r="O421" s="3">
        <f>J421/G421</f>
        <v>3.392666248226599</v>
      </c>
      <c r="P421" s="3">
        <f>(J421+F421)/E421</f>
        <v>2.6546253072061652</v>
      </c>
      <c r="Q421" s="3">
        <v>0.70968391576201617</v>
      </c>
      <c r="R421" s="3">
        <v>13</v>
      </c>
    </row>
    <row r="422" spans="1:18" x14ac:dyDescent="0.2">
      <c r="A422" s="5"/>
      <c r="B422" s="1" t="s">
        <v>216</v>
      </c>
      <c r="C422" s="5">
        <v>1397</v>
      </c>
      <c r="D422" s="5"/>
      <c r="E422" s="5"/>
      <c r="F422" s="5"/>
      <c r="G422" s="5"/>
      <c r="H422" s="5"/>
      <c r="I422" s="5">
        <v>2600454</v>
      </c>
      <c r="J422" s="5"/>
    </row>
    <row r="423" spans="1:18" x14ac:dyDescent="0.2">
      <c r="A423" s="5" t="s">
        <v>77</v>
      </c>
      <c r="B423" s="1" t="s">
        <v>216</v>
      </c>
      <c r="C423" s="5">
        <v>1398</v>
      </c>
      <c r="D423" s="5">
        <v>2020</v>
      </c>
      <c r="E423" s="5">
        <v>5860498</v>
      </c>
      <c r="F423" s="5">
        <v>3453700</v>
      </c>
      <c r="G423" s="5">
        <v>2406798</v>
      </c>
      <c r="H423" s="5">
        <v>1002808</v>
      </c>
      <c r="I423" s="5">
        <v>3441774</v>
      </c>
      <c r="J423" s="5">
        <v>18402400</v>
      </c>
      <c r="K423" s="3">
        <f t="shared" si="26"/>
        <v>15.583745140877504</v>
      </c>
      <c r="L423" s="3">
        <f t="shared" si="28"/>
        <v>0.58931851866513729</v>
      </c>
      <c r="M423" s="3">
        <f>I423/I422</f>
        <v>1.3235281223970892</v>
      </c>
      <c r="N423" s="3">
        <f>(H423/E423)</f>
        <v>0.17111310335742799</v>
      </c>
      <c r="O423" s="3">
        <f>J423/G423</f>
        <v>7.646009345196398</v>
      </c>
      <c r="P423" s="3">
        <f>(J423+F423)/E423</f>
        <v>3.7293929628505973</v>
      </c>
      <c r="Q423" s="3">
        <v>0.14776283444219782</v>
      </c>
      <c r="R423" s="3">
        <v>16</v>
      </c>
    </row>
    <row r="424" spans="1:18" x14ac:dyDescent="0.2">
      <c r="A424" s="5" t="s">
        <v>77</v>
      </c>
      <c r="B424" s="1" t="s">
        <v>216</v>
      </c>
      <c r="C424" s="5">
        <v>1399</v>
      </c>
      <c r="D424" s="5">
        <v>2021</v>
      </c>
      <c r="E424" s="5">
        <v>7439211</v>
      </c>
      <c r="F424" s="5">
        <v>4359621</v>
      </c>
      <c r="G424" s="5">
        <v>3079590</v>
      </c>
      <c r="H424" s="5">
        <v>1172792</v>
      </c>
      <c r="I424" s="5">
        <v>4130296</v>
      </c>
      <c r="J424" s="5">
        <v>20208000</v>
      </c>
      <c r="K424" s="3">
        <f t="shared" ref="K424:K445" si="29">LN(E424)</f>
        <v>15.82227535279865</v>
      </c>
      <c r="L424" s="3">
        <f t="shared" si="28"/>
        <v>0.5860327123400586</v>
      </c>
      <c r="M424" s="3">
        <f>I424/I423</f>
        <v>1.2000485795987768</v>
      </c>
      <c r="N424" s="3">
        <f>(H424/E424)</f>
        <v>0.15765005186705955</v>
      </c>
      <c r="O424" s="3">
        <f>J424/G424</f>
        <v>6.5619124623732379</v>
      </c>
      <c r="P424" s="3">
        <f>(J424+F424)/E424</f>
        <v>3.3024498162506748</v>
      </c>
      <c r="Q424" s="3">
        <v>0.17906169093911531</v>
      </c>
      <c r="R424" s="3">
        <v>15</v>
      </c>
    </row>
    <row r="425" spans="1:18" x14ac:dyDescent="0.2">
      <c r="A425" s="5" t="s">
        <v>77</v>
      </c>
      <c r="B425" s="1" t="s">
        <v>216</v>
      </c>
      <c r="C425" s="5">
        <v>1400</v>
      </c>
      <c r="D425" s="5">
        <v>2022</v>
      </c>
      <c r="E425" s="5">
        <v>9097580</v>
      </c>
      <c r="F425" s="5">
        <v>3923089</v>
      </c>
      <c r="G425" s="5">
        <v>5174491</v>
      </c>
      <c r="H425" s="5">
        <v>2453252</v>
      </c>
      <c r="I425" s="5">
        <v>6588391</v>
      </c>
      <c r="J425" s="5">
        <v>15760000</v>
      </c>
      <c r="K425" s="3">
        <f t="shared" si="29"/>
        <v>16.02351900205441</v>
      </c>
      <c r="L425" s="3">
        <f t="shared" si="28"/>
        <v>0.43122335829967967</v>
      </c>
      <c r="M425" s="3">
        <f>I425/I424</f>
        <v>1.5951377334699499</v>
      </c>
      <c r="N425" s="3">
        <f>(H425/E425)</f>
        <v>0.26965984360676137</v>
      </c>
      <c r="O425" s="3">
        <f>J425/G425</f>
        <v>3.0457101964231845</v>
      </c>
      <c r="P425" s="3">
        <f>(J425+F425)/E425</f>
        <v>2.1635521754136815</v>
      </c>
      <c r="Q425" s="3">
        <v>0.14119097825952917</v>
      </c>
      <c r="R425" s="3">
        <v>13</v>
      </c>
    </row>
    <row r="426" spans="1:18" x14ac:dyDescent="0.2">
      <c r="A426" s="5" t="s">
        <v>77</v>
      </c>
      <c r="B426" s="1" t="s">
        <v>216</v>
      </c>
      <c r="C426" s="5">
        <v>1401</v>
      </c>
      <c r="D426" s="5">
        <v>2023</v>
      </c>
      <c r="E426" s="5">
        <v>13465745</v>
      </c>
      <c r="F426" s="5">
        <v>6044535</v>
      </c>
      <c r="G426" s="5">
        <v>7421210</v>
      </c>
      <c r="H426" s="5">
        <v>4226720</v>
      </c>
      <c r="I426" s="5">
        <v>11333126</v>
      </c>
      <c r="J426" s="5">
        <v>31512000</v>
      </c>
      <c r="K426" s="3">
        <f t="shared" si="29"/>
        <v>16.415659611327044</v>
      </c>
      <c r="L426" s="3">
        <f t="shared" si="28"/>
        <v>0.44888233068426592</v>
      </c>
      <c r="M426" s="3">
        <f>I426/I425</f>
        <v>1.720165970720317</v>
      </c>
      <c r="N426" s="3">
        <f>(H426/E426)</f>
        <v>0.31388682913570692</v>
      </c>
      <c r="O426" s="3">
        <f>J426/G426</f>
        <v>4.2462078286424987</v>
      </c>
      <c r="P426" s="3">
        <f>(J426+F426)/E426</f>
        <v>2.7890424926359438</v>
      </c>
      <c r="Q426" s="3">
        <v>0.39695705819515792</v>
      </c>
      <c r="R426" s="3">
        <v>14</v>
      </c>
    </row>
    <row r="427" spans="1:18" x14ac:dyDescent="0.2">
      <c r="A427" s="5" t="s">
        <v>77</v>
      </c>
      <c r="B427" s="1" t="s">
        <v>216</v>
      </c>
      <c r="C427" s="5">
        <v>1402</v>
      </c>
      <c r="D427" s="5">
        <v>2024</v>
      </c>
      <c r="E427" s="5">
        <v>17859100</v>
      </c>
      <c r="F427" s="5">
        <v>7833511</v>
      </c>
      <c r="G427" s="5">
        <v>10025589</v>
      </c>
      <c r="H427" s="5">
        <v>5634751</v>
      </c>
      <c r="I427" s="5">
        <v>17342363</v>
      </c>
      <c r="J427" s="5">
        <v>43368000</v>
      </c>
      <c r="K427" s="3">
        <f t="shared" si="29"/>
        <v>16.69802374020562</v>
      </c>
      <c r="L427" s="3">
        <f t="shared" si="28"/>
        <v>0.43862854231176263</v>
      </c>
      <c r="M427" s="3">
        <f>I427/I426</f>
        <v>1.530236494326455</v>
      </c>
      <c r="N427" s="3">
        <f>(H427/E427)</f>
        <v>0.31551147594223672</v>
      </c>
      <c r="O427" s="3">
        <f>J427/G427</f>
        <v>4.3257308872326607</v>
      </c>
      <c r="P427" s="3">
        <f>(J427+F427)/E427</f>
        <v>2.8669703960445934</v>
      </c>
      <c r="Q427" s="3">
        <v>7.9009112504381016E-2</v>
      </c>
      <c r="R427" s="3">
        <v>15</v>
      </c>
    </row>
    <row r="428" spans="1:18" x14ac:dyDescent="0.2">
      <c r="A428" s="5"/>
      <c r="B428" s="1" t="s">
        <v>217</v>
      </c>
      <c r="C428" s="5">
        <v>1397</v>
      </c>
      <c r="D428" s="5"/>
      <c r="E428" s="5"/>
      <c r="F428" s="5"/>
      <c r="G428" s="5"/>
      <c r="H428" s="5"/>
      <c r="I428" s="5">
        <v>119093</v>
      </c>
      <c r="J428" s="5"/>
    </row>
    <row r="429" spans="1:18" x14ac:dyDescent="0.2">
      <c r="A429" s="5" t="s">
        <v>78</v>
      </c>
      <c r="B429" s="1" t="s">
        <v>217</v>
      </c>
      <c r="C429" s="5">
        <v>1398</v>
      </c>
      <c r="D429" s="5">
        <v>2020</v>
      </c>
      <c r="E429" s="5">
        <v>1805127</v>
      </c>
      <c r="F429" s="5">
        <v>79033</v>
      </c>
      <c r="G429" s="5">
        <v>1726094</v>
      </c>
      <c r="H429" s="5">
        <v>975709</v>
      </c>
      <c r="I429" s="5">
        <v>125043</v>
      </c>
      <c r="J429" s="5">
        <v>7962400</v>
      </c>
      <c r="K429" s="3">
        <f t="shared" si="29"/>
        <v>14.406141507384765</v>
      </c>
      <c r="L429" s="3">
        <f t="shared" si="28"/>
        <v>4.3782515025258609E-2</v>
      </c>
      <c r="M429" s="3">
        <f>I429/I428</f>
        <v>1.0499609548839983</v>
      </c>
      <c r="N429" s="3">
        <f>(H429/E429)</f>
        <v>0.54052097165462598</v>
      </c>
      <c r="O429" s="3">
        <f>J429/G429</f>
        <v>4.6129585063154153</v>
      </c>
      <c r="P429" s="3">
        <f>(J429+F429)/E429</f>
        <v>4.4547740962270241</v>
      </c>
      <c r="Q429" s="3">
        <v>5.9917365286702148E-2</v>
      </c>
      <c r="R429" s="3">
        <v>14</v>
      </c>
    </row>
    <row r="430" spans="1:18" x14ac:dyDescent="0.2">
      <c r="A430" s="5" t="s">
        <v>78</v>
      </c>
      <c r="B430" s="1" t="s">
        <v>217</v>
      </c>
      <c r="C430" s="5">
        <v>1399</v>
      </c>
      <c r="D430" s="5">
        <v>2021</v>
      </c>
      <c r="E430" s="5">
        <v>1718737</v>
      </c>
      <c r="F430" s="5">
        <v>54021</v>
      </c>
      <c r="G430" s="5">
        <v>1664716</v>
      </c>
      <c r="H430" s="5">
        <v>221523</v>
      </c>
      <c r="I430" s="5">
        <v>383198</v>
      </c>
      <c r="J430" s="5">
        <v>6020936</v>
      </c>
      <c r="K430" s="3">
        <f t="shared" si="29"/>
        <v>14.35710027673205</v>
      </c>
      <c r="L430" s="3">
        <f t="shared" si="28"/>
        <v>3.1430637729914467E-2</v>
      </c>
      <c r="M430" s="3">
        <f>I430/I429</f>
        <v>3.0645298017481988</v>
      </c>
      <c r="N430" s="3">
        <f>(H430/E430)</f>
        <v>0.12888708394594403</v>
      </c>
      <c r="O430" s="3">
        <f>J430/G430</f>
        <v>3.6167946965127986</v>
      </c>
      <c r="P430" s="3">
        <f>(J430+F430)/E430</f>
        <v>3.5345471703931435</v>
      </c>
      <c r="Q430" s="3">
        <v>0.1062118032686446</v>
      </c>
      <c r="R430" s="3">
        <v>15</v>
      </c>
    </row>
    <row r="431" spans="1:18" x14ac:dyDescent="0.2">
      <c r="A431" s="5" t="s">
        <v>78</v>
      </c>
      <c r="B431" s="1" t="s">
        <v>217</v>
      </c>
      <c r="C431" s="5">
        <v>1400</v>
      </c>
      <c r="D431" s="5">
        <v>2022</v>
      </c>
      <c r="E431" s="5">
        <v>2080891</v>
      </c>
      <c r="F431" s="5">
        <v>125339</v>
      </c>
      <c r="G431" s="5">
        <v>1955552</v>
      </c>
      <c r="H431" s="5">
        <v>510438</v>
      </c>
      <c r="I431" s="5">
        <v>819265</v>
      </c>
      <c r="J431" s="5">
        <v>3655978</v>
      </c>
      <c r="K431" s="3">
        <f t="shared" si="29"/>
        <v>14.548306725339858</v>
      </c>
      <c r="L431" s="3">
        <f t="shared" si="28"/>
        <v>6.0233332740638502E-2</v>
      </c>
      <c r="M431" s="3">
        <f>I431/I430</f>
        <v>2.1379678390805799</v>
      </c>
      <c r="N431" s="3">
        <f>(H431/E431)</f>
        <v>0.24529780752571856</v>
      </c>
      <c r="O431" s="3">
        <f>J431/G431</f>
        <v>1.869537603704734</v>
      </c>
      <c r="P431" s="3">
        <f>(J431+F431)/E431</f>
        <v>1.8171624558902892</v>
      </c>
      <c r="Q431" s="3">
        <v>0.15618517675011234</v>
      </c>
      <c r="R431" s="3">
        <v>15</v>
      </c>
    </row>
    <row r="432" spans="1:18" x14ac:dyDescent="0.2">
      <c r="A432" s="5" t="s">
        <v>78</v>
      </c>
      <c r="B432" s="1" t="s">
        <v>217</v>
      </c>
      <c r="C432" s="5">
        <v>1401</v>
      </c>
      <c r="D432" s="5">
        <v>2023</v>
      </c>
      <c r="E432" s="5">
        <v>2325233</v>
      </c>
      <c r="F432" s="5">
        <v>155397</v>
      </c>
      <c r="G432" s="5">
        <v>2169836</v>
      </c>
      <c r="H432" s="5">
        <v>443858</v>
      </c>
      <c r="I432" s="5">
        <v>699743</v>
      </c>
      <c r="J432" s="5">
        <v>5816142</v>
      </c>
      <c r="K432" s="3">
        <f t="shared" si="29"/>
        <v>14.659330807036165</v>
      </c>
      <c r="L432" s="3">
        <f t="shared" si="28"/>
        <v>6.6830721910449406E-2</v>
      </c>
      <c r="M432" s="3">
        <f>I432/I431</f>
        <v>0.85411069678309215</v>
      </c>
      <c r="N432" s="3">
        <f>(H432/E432)</f>
        <v>0.19088753686189727</v>
      </c>
      <c r="O432" s="3">
        <f>J432/G432</f>
        <v>2.6804523475506903</v>
      </c>
      <c r="P432" s="3">
        <f>(J432+F432)/E432</f>
        <v>2.5681465040277685</v>
      </c>
      <c r="Q432" s="3">
        <v>0.24675023277532498</v>
      </c>
      <c r="R432" s="3">
        <v>15</v>
      </c>
    </row>
    <row r="433" spans="1:18" x14ac:dyDescent="0.2">
      <c r="A433" s="5" t="s">
        <v>78</v>
      </c>
      <c r="B433" s="1" t="s">
        <v>217</v>
      </c>
      <c r="C433" s="5">
        <v>1402</v>
      </c>
      <c r="D433" s="5">
        <v>2024</v>
      </c>
      <c r="E433" s="5">
        <v>3204358</v>
      </c>
      <c r="F433" s="5">
        <v>319370</v>
      </c>
      <c r="G433" s="5">
        <v>2884988</v>
      </c>
      <c r="H433" s="5">
        <v>969294</v>
      </c>
      <c r="I433" s="5">
        <v>1657219</v>
      </c>
      <c r="J433" s="5">
        <v>8120400</v>
      </c>
      <c r="K433" s="3">
        <f t="shared" si="29"/>
        <v>14.980022316259296</v>
      </c>
      <c r="L433" s="3">
        <f t="shared" si="28"/>
        <v>9.9667390472600134E-2</v>
      </c>
      <c r="M433" s="3">
        <f>I433/I432</f>
        <v>2.3683252279765572</v>
      </c>
      <c r="N433" s="3">
        <f>(H433/E433)</f>
        <v>0.30249241813804822</v>
      </c>
      <c r="O433" s="3">
        <f>J433/G433</f>
        <v>2.8147084147317076</v>
      </c>
      <c r="P433" s="3">
        <f>(J433+F433)/E433</f>
        <v>2.6338411625667293</v>
      </c>
      <c r="Q433" s="3">
        <v>0.19218695416490997</v>
      </c>
      <c r="R433" s="3">
        <v>13</v>
      </c>
    </row>
    <row r="434" spans="1:18" x14ac:dyDescent="0.2">
      <c r="A434" s="5"/>
      <c r="B434" s="1" t="s">
        <v>218</v>
      </c>
      <c r="C434" s="5">
        <v>1397</v>
      </c>
      <c r="D434" s="5"/>
      <c r="E434" s="5"/>
      <c r="F434" s="5"/>
      <c r="G434" s="5"/>
      <c r="H434" s="5"/>
      <c r="I434" s="5">
        <v>997968</v>
      </c>
      <c r="J434" s="5"/>
    </row>
    <row r="435" spans="1:18" x14ac:dyDescent="0.2">
      <c r="A435" s="5" t="s">
        <v>79</v>
      </c>
      <c r="B435" s="1" t="s">
        <v>218</v>
      </c>
      <c r="C435" s="5">
        <v>1398</v>
      </c>
      <c r="D435" s="5">
        <v>2020</v>
      </c>
      <c r="E435" s="5">
        <v>3153267</v>
      </c>
      <c r="F435" s="5">
        <v>2401647</v>
      </c>
      <c r="G435" s="5">
        <v>751620</v>
      </c>
      <c r="H435" s="5">
        <v>302921</v>
      </c>
      <c r="I435" s="5">
        <v>2111749</v>
      </c>
      <c r="J435" s="5">
        <v>39003000</v>
      </c>
      <c r="K435" s="3">
        <f t="shared" si="29"/>
        <v>14.963949616197889</v>
      </c>
      <c r="L435" s="3">
        <f t="shared" si="28"/>
        <v>0.76163769195567643</v>
      </c>
      <c r="M435" s="3">
        <f>I435/I434</f>
        <v>2.1160488111843265</v>
      </c>
      <c r="N435" s="3">
        <f>(H435/E435)</f>
        <v>9.6065762905583316E-2</v>
      </c>
      <c r="O435" s="3">
        <f>J435/G435</f>
        <v>51.891913466911468</v>
      </c>
      <c r="P435" s="3">
        <f>(J435+F435)/E435</f>
        <v>13.13071395476501</v>
      </c>
      <c r="Q435" s="3">
        <v>0.1204620243963683</v>
      </c>
      <c r="R435" s="3">
        <v>9</v>
      </c>
    </row>
    <row r="436" spans="1:18" x14ac:dyDescent="0.2">
      <c r="A436" s="5" t="s">
        <v>79</v>
      </c>
      <c r="B436" s="1" t="s">
        <v>218</v>
      </c>
      <c r="C436" s="5">
        <v>1399</v>
      </c>
      <c r="D436" s="5">
        <v>2021</v>
      </c>
      <c r="E436" s="5">
        <v>14470724</v>
      </c>
      <c r="F436" s="5">
        <v>5201487</v>
      </c>
      <c r="G436" s="5">
        <v>9269237</v>
      </c>
      <c r="H436" s="5">
        <v>1107513</v>
      </c>
      <c r="I436" s="5">
        <v>4392148</v>
      </c>
      <c r="J436" s="5">
        <v>27738000</v>
      </c>
      <c r="K436" s="3">
        <f t="shared" si="29"/>
        <v>16.487638131910231</v>
      </c>
      <c r="L436" s="3">
        <f t="shared" si="28"/>
        <v>0.35944898126728142</v>
      </c>
      <c r="M436" s="3">
        <f>I436/I435</f>
        <v>2.0798627109566525</v>
      </c>
      <c r="N436" s="3">
        <f>(H436/E436)</f>
        <v>7.6534733161934404E-2</v>
      </c>
      <c r="O436" s="3">
        <f>J436/G436</f>
        <v>2.9924793162587169</v>
      </c>
      <c r="P436" s="3">
        <f>(J436+F436)/E436</f>
        <v>2.2762846558333916</v>
      </c>
      <c r="Q436" s="3">
        <v>5.7158089145294265E-2</v>
      </c>
      <c r="R436" s="3">
        <v>15</v>
      </c>
    </row>
    <row r="437" spans="1:18" x14ac:dyDescent="0.2">
      <c r="A437" s="5" t="s">
        <v>79</v>
      </c>
      <c r="B437" s="1" t="s">
        <v>218</v>
      </c>
      <c r="C437" s="5">
        <v>1400</v>
      </c>
      <c r="D437" s="5">
        <v>2022</v>
      </c>
      <c r="E437" s="5">
        <v>15961668</v>
      </c>
      <c r="F437" s="5">
        <v>5056565</v>
      </c>
      <c r="G437" s="5">
        <v>10905103</v>
      </c>
      <c r="H437" s="5">
        <v>401456</v>
      </c>
      <c r="I437" s="5">
        <v>4239916</v>
      </c>
      <c r="J437" s="5">
        <v>15437000</v>
      </c>
      <c r="K437" s="3">
        <f t="shared" si="29"/>
        <v>16.585700655803208</v>
      </c>
      <c r="L437" s="3">
        <f t="shared" si="28"/>
        <v>0.31679427237804969</v>
      </c>
      <c r="M437" s="3">
        <f>I437/I436</f>
        <v>0.96533996577528813</v>
      </c>
      <c r="N437" s="3">
        <f>(H437/E437)</f>
        <v>2.515125612185393E-2</v>
      </c>
      <c r="O437" s="3">
        <f>J437/G437</f>
        <v>1.4155758088667296</v>
      </c>
      <c r="P437" s="3">
        <f>(J437+F437)/E437</f>
        <v>1.2839237728788746</v>
      </c>
      <c r="Q437" s="3">
        <v>7.1803586725248003E-2</v>
      </c>
      <c r="R437" s="3">
        <v>9</v>
      </c>
    </row>
    <row r="438" spans="1:18" x14ac:dyDescent="0.2">
      <c r="A438" s="5" t="s">
        <v>79</v>
      </c>
      <c r="B438" s="1" t="s">
        <v>218</v>
      </c>
      <c r="C438" s="5">
        <v>1401</v>
      </c>
      <c r="D438" s="5">
        <v>2023</v>
      </c>
      <c r="E438" s="5">
        <v>19340344</v>
      </c>
      <c r="F438" s="5">
        <v>6900715</v>
      </c>
      <c r="G438" s="5">
        <v>12439629</v>
      </c>
      <c r="H438" s="5">
        <v>1170941</v>
      </c>
      <c r="I438" s="5">
        <v>4762986</v>
      </c>
      <c r="J438" s="5">
        <v>33252823.252367999</v>
      </c>
      <c r="K438" s="3">
        <f t="shared" si="29"/>
        <v>16.777703834801247</v>
      </c>
      <c r="L438" s="3">
        <f t="shared" si="28"/>
        <v>0.3568041499158443</v>
      </c>
      <c r="M438" s="3">
        <f>I438/I437</f>
        <v>1.1233680101209553</v>
      </c>
      <c r="N438" s="3">
        <f>(H438/E438)</f>
        <v>6.054395930082733E-2</v>
      </c>
      <c r="O438" s="3">
        <f>J438/G438</f>
        <v>2.6731362528872844</v>
      </c>
      <c r="P438" s="3">
        <f>(J438+F438)/E438</f>
        <v>2.076154294482456</v>
      </c>
      <c r="Q438" s="3">
        <v>0.27441023094114725</v>
      </c>
      <c r="R438" s="3">
        <v>9</v>
      </c>
    </row>
    <row r="439" spans="1:18" x14ac:dyDescent="0.2">
      <c r="A439" s="5" t="s">
        <v>79</v>
      </c>
      <c r="B439" s="1" t="s">
        <v>218</v>
      </c>
      <c r="C439" s="5">
        <v>1402</v>
      </c>
      <c r="D439" s="5">
        <v>2024</v>
      </c>
      <c r="E439" s="5">
        <v>20332292</v>
      </c>
      <c r="F439" s="5">
        <v>2732281</v>
      </c>
      <c r="G439" s="5">
        <v>17600011</v>
      </c>
      <c r="H439" s="5">
        <v>2023663</v>
      </c>
      <c r="I439" s="5">
        <v>9001704</v>
      </c>
      <c r="J439" s="5">
        <v>41474205</v>
      </c>
      <c r="K439" s="3">
        <f t="shared" si="29"/>
        <v>16.827720919043283</v>
      </c>
      <c r="L439" s="3">
        <f t="shared" si="28"/>
        <v>0.1343813574977184</v>
      </c>
      <c r="M439" s="3">
        <f>I439/I438</f>
        <v>1.8899287127864748</v>
      </c>
      <c r="N439" s="3">
        <f>(H439/E439)</f>
        <v>9.9529507052131649E-2</v>
      </c>
      <c r="O439" s="3">
        <f>J439/G439</f>
        <v>2.3564874476498905</v>
      </c>
      <c r="P439" s="3">
        <f>(J439+F439)/E439</f>
        <v>2.1742008230060832</v>
      </c>
      <c r="Q439" s="3">
        <v>0.20004371095874396</v>
      </c>
      <c r="R439" s="3">
        <v>13</v>
      </c>
    </row>
    <row r="440" spans="1:18" x14ac:dyDescent="0.2">
      <c r="A440" s="5"/>
      <c r="B440" s="1" t="s">
        <v>219</v>
      </c>
      <c r="C440" s="5">
        <v>1397</v>
      </c>
      <c r="D440" s="5"/>
      <c r="E440" s="5"/>
      <c r="F440" s="5"/>
      <c r="G440" s="5"/>
      <c r="H440" s="5"/>
      <c r="I440" s="5">
        <v>1580281</v>
      </c>
      <c r="J440" s="5"/>
    </row>
    <row r="441" spans="1:18" x14ac:dyDescent="0.2">
      <c r="A441" s="5" t="s">
        <v>80</v>
      </c>
      <c r="B441" s="1" t="s">
        <v>219</v>
      </c>
      <c r="C441" s="5">
        <v>1398</v>
      </c>
      <c r="D441" s="5">
        <v>2020</v>
      </c>
      <c r="E441" s="5">
        <v>3299517</v>
      </c>
      <c r="F441" s="5">
        <v>1125585</v>
      </c>
      <c r="G441" s="5">
        <v>2173932</v>
      </c>
      <c r="H441" s="5">
        <v>876942</v>
      </c>
      <c r="I441" s="5">
        <v>2324325</v>
      </c>
      <c r="J441" s="5">
        <v>35582400</v>
      </c>
      <c r="K441" s="3">
        <f t="shared" si="29"/>
        <v>15.009286652088143</v>
      </c>
      <c r="L441" s="3">
        <f t="shared" si="28"/>
        <v>0.34113629358478831</v>
      </c>
      <c r="M441" s="3">
        <f>I441/I440</f>
        <v>1.4708301877957148</v>
      </c>
      <c r="N441" s="3">
        <f>(H441/E441)</f>
        <v>0.26577890036632634</v>
      </c>
      <c r="O441" s="3">
        <f>J441/G441</f>
        <v>16.367761273121697</v>
      </c>
      <c r="P441" s="3">
        <f>(J441+F441)/E441</f>
        <v>11.125260151713114</v>
      </c>
      <c r="Q441" s="3">
        <v>0.20865482410309996</v>
      </c>
      <c r="R441" s="3">
        <v>11</v>
      </c>
    </row>
    <row r="442" spans="1:18" x14ac:dyDescent="0.2">
      <c r="A442" s="5" t="s">
        <v>80</v>
      </c>
      <c r="B442" s="1" t="s">
        <v>219</v>
      </c>
      <c r="C442" s="5">
        <v>1399</v>
      </c>
      <c r="D442" s="5">
        <v>2021</v>
      </c>
      <c r="E442" s="5">
        <v>5146845</v>
      </c>
      <c r="F442" s="5">
        <v>1601000</v>
      </c>
      <c r="G442" s="5">
        <v>3545845</v>
      </c>
      <c r="H442" s="5">
        <v>2163802</v>
      </c>
      <c r="I442" s="5">
        <v>4559040</v>
      </c>
      <c r="J442" s="5">
        <v>28968000</v>
      </c>
      <c r="K442" s="3">
        <f t="shared" si="29"/>
        <v>15.453894463551556</v>
      </c>
      <c r="L442" s="3">
        <f t="shared" si="28"/>
        <v>0.31106435107332747</v>
      </c>
      <c r="M442" s="3">
        <f>I442/I441</f>
        <v>1.9614468716724209</v>
      </c>
      <c r="N442" s="3">
        <f>(H442/E442)</f>
        <v>0.42041328231178521</v>
      </c>
      <c r="O442" s="3">
        <f>J442/G442</f>
        <v>8.1695618392794955</v>
      </c>
      <c r="P442" s="3">
        <f>(J442+F442)/E442</f>
        <v>5.939366738263927</v>
      </c>
      <c r="Q442" s="3">
        <v>0.19412139852284097</v>
      </c>
      <c r="R442" s="3">
        <v>11</v>
      </c>
    </row>
    <row r="443" spans="1:18" x14ac:dyDescent="0.2">
      <c r="A443" s="5" t="s">
        <v>80</v>
      </c>
      <c r="B443" s="1" t="s">
        <v>219</v>
      </c>
      <c r="C443" s="5">
        <v>1400</v>
      </c>
      <c r="D443" s="5">
        <v>2022</v>
      </c>
      <c r="E443" s="5">
        <v>25497252</v>
      </c>
      <c r="F443" s="5">
        <v>3639354</v>
      </c>
      <c r="G443" s="5">
        <v>21857898</v>
      </c>
      <c r="H443" s="5">
        <v>3084742</v>
      </c>
      <c r="I443" s="5">
        <v>6560918</v>
      </c>
      <c r="J443" s="5">
        <v>25657600</v>
      </c>
      <c r="K443" s="3">
        <f t="shared" si="29"/>
        <v>17.054081239615741</v>
      </c>
      <c r="L443" s="3">
        <f t="shared" si="28"/>
        <v>0.14273514651696584</v>
      </c>
      <c r="M443" s="3">
        <f>I443/I442</f>
        <v>1.439100775601881</v>
      </c>
      <c r="N443" s="3">
        <f>(H443/E443)</f>
        <v>0.12098331224086423</v>
      </c>
      <c r="O443" s="3">
        <f>J443/G443</f>
        <v>1.1738365692803581</v>
      </c>
      <c r="P443" s="3">
        <f>(J443+F443)/E443</f>
        <v>1.1490239810941194</v>
      </c>
      <c r="Q443" s="3">
        <v>0.30812115664287137</v>
      </c>
      <c r="R443" s="3">
        <v>11</v>
      </c>
    </row>
    <row r="444" spans="1:18" x14ac:dyDescent="0.2">
      <c r="A444" s="5" t="s">
        <v>80</v>
      </c>
      <c r="B444" s="1" t="s">
        <v>219</v>
      </c>
      <c r="C444" s="5">
        <v>1401</v>
      </c>
      <c r="D444" s="5">
        <v>2023</v>
      </c>
      <c r="E444" s="5">
        <v>38188447</v>
      </c>
      <c r="F444" s="5">
        <v>12421815</v>
      </c>
      <c r="G444" s="5">
        <v>25766632</v>
      </c>
      <c r="H444" s="5">
        <v>4734449</v>
      </c>
      <c r="I444" s="5">
        <v>9919779</v>
      </c>
      <c r="J444" s="5">
        <v>32451800</v>
      </c>
      <c r="K444" s="3">
        <f t="shared" si="29"/>
        <v>17.458043593279278</v>
      </c>
      <c r="L444" s="3">
        <f t="shared" si="28"/>
        <v>0.32527677807898292</v>
      </c>
      <c r="M444" s="3">
        <f>I444/I443</f>
        <v>1.511949852139594</v>
      </c>
      <c r="N444" s="3">
        <f>(H444/E444)</f>
        <v>0.12397595010868077</v>
      </c>
      <c r="O444" s="3">
        <f>J444/G444</f>
        <v>1.2594505948623786</v>
      </c>
      <c r="P444" s="3">
        <f>(J444+F444)/E444</f>
        <v>1.1750573412948686</v>
      </c>
      <c r="Q444" s="3">
        <v>0.20606742768009076</v>
      </c>
      <c r="R444" s="3">
        <v>18</v>
      </c>
    </row>
    <row r="445" spans="1:18" x14ac:dyDescent="0.2">
      <c r="A445" s="5" t="s">
        <v>80</v>
      </c>
      <c r="B445" s="1" t="s">
        <v>219</v>
      </c>
      <c r="C445" s="5">
        <v>1402</v>
      </c>
      <c r="D445" s="5">
        <v>2024</v>
      </c>
      <c r="E445" s="5">
        <v>55168113</v>
      </c>
      <c r="F445" s="5">
        <v>16464582</v>
      </c>
      <c r="G445" s="5">
        <v>38703531</v>
      </c>
      <c r="H445" s="5">
        <v>5993372</v>
      </c>
      <c r="I445" s="5">
        <v>12926380</v>
      </c>
      <c r="J445" s="5">
        <v>44980000</v>
      </c>
      <c r="K445" s="3">
        <f t="shared" si="29"/>
        <v>17.825895681292266</v>
      </c>
      <c r="L445" s="3">
        <f t="shared" si="28"/>
        <v>0.29844381300480588</v>
      </c>
      <c r="M445" s="3">
        <f>I445/I444</f>
        <v>1.3030915305673645</v>
      </c>
      <c r="N445" s="3">
        <f>(H445/E445)</f>
        <v>0.10863833606199291</v>
      </c>
      <c r="O445" s="3">
        <f>J445/G445</f>
        <v>1.1621678652523977</v>
      </c>
      <c r="P445" s="3">
        <f>(J445+F445)/E445</f>
        <v>1.1137698691996225</v>
      </c>
      <c r="Q445" s="3">
        <v>0.1272274443641038</v>
      </c>
      <c r="R445" s="3">
        <v>18</v>
      </c>
    </row>
    <row r="446" spans="1:18" x14ac:dyDescent="0.2">
      <c r="A446" s="5"/>
      <c r="B446" s="1" t="s">
        <v>220</v>
      </c>
      <c r="C446" s="5">
        <v>1397</v>
      </c>
      <c r="D446" s="5"/>
      <c r="E446" s="5"/>
      <c r="F446" s="5"/>
      <c r="G446" s="5"/>
      <c r="H446" s="5"/>
      <c r="I446" s="5">
        <v>1033761</v>
      </c>
      <c r="J446" s="5"/>
    </row>
    <row r="447" spans="1:18" x14ac:dyDescent="0.2">
      <c r="A447" s="5" t="s">
        <v>81</v>
      </c>
      <c r="B447" s="1" t="s">
        <v>220</v>
      </c>
      <c r="C447" s="5">
        <v>1398</v>
      </c>
      <c r="D447" s="5">
        <v>2020</v>
      </c>
      <c r="E447" s="5">
        <v>3574985</v>
      </c>
      <c r="F447" s="5">
        <v>2662802</v>
      </c>
      <c r="G447" s="5">
        <v>912183</v>
      </c>
      <c r="H447" s="5">
        <v>305564</v>
      </c>
      <c r="I447" s="5">
        <v>1375940</v>
      </c>
      <c r="J447" s="5">
        <v>1852804</v>
      </c>
      <c r="K447" s="3">
        <f t="shared" ref="K447:K469" si="30">LN(E447)</f>
        <v>15.089471538297246</v>
      </c>
      <c r="L447" s="3">
        <f t="shared" ref="L447:L469" si="31">F447/E447</f>
        <v>0.74484284549445667</v>
      </c>
      <c r="M447" s="3">
        <f>I447/I446</f>
        <v>1.3310039748065559</v>
      </c>
      <c r="N447" s="3">
        <f>(H447/E447)</f>
        <v>8.5472806179606342E-2</v>
      </c>
      <c r="O447" s="3">
        <f>J447/G447</f>
        <v>2.0311757618811139</v>
      </c>
      <c r="P447" s="3">
        <f>(J447+F447)/E447</f>
        <v>1.2631118731966708</v>
      </c>
      <c r="Q447" s="3">
        <v>0.25831188783083875</v>
      </c>
      <c r="R447" s="3">
        <v>9</v>
      </c>
    </row>
    <row r="448" spans="1:18" x14ac:dyDescent="0.2">
      <c r="A448" s="5" t="s">
        <v>81</v>
      </c>
      <c r="B448" s="1" t="s">
        <v>220</v>
      </c>
      <c r="C448" s="5">
        <v>1399</v>
      </c>
      <c r="D448" s="5">
        <v>2021</v>
      </c>
      <c r="E448" s="5">
        <v>7851105</v>
      </c>
      <c r="F448" s="5">
        <v>6352617</v>
      </c>
      <c r="G448" s="5">
        <v>1498488</v>
      </c>
      <c r="H448" s="5">
        <v>772126</v>
      </c>
      <c r="I448" s="5">
        <v>2540271</v>
      </c>
      <c r="J448" s="5">
        <v>8131500</v>
      </c>
      <c r="K448" s="3">
        <f t="shared" si="30"/>
        <v>15.876164844183432</v>
      </c>
      <c r="L448" s="3">
        <f t="shared" si="31"/>
        <v>0.80913667566539993</v>
      </c>
      <c r="M448" s="3">
        <f>I448/I447</f>
        <v>1.8462076834745702</v>
      </c>
      <c r="N448" s="3">
        <f>(H448/E448)</f>
        <v>9.8346156369071611E-2</v>
      </c>
      <c r="O448" s="3">
        <f>J448/G448</f>
        <v>5.4264698816406938</v>
      </c>
      <c r="P448" s="3">
        <f>(J448+F448)/E448</f>
        <v>1.8448507566769263</v>
      </c>
      <c r="Q448" s="3">
        <v>0.34505381660518009</v>
      </c>
      <c r="R448" s="3">
        <v>9</v>
      </c>
    </row>
    <row r="449" spans="1:18" x14ac:dyDescent="0.2">
      <c r="A449" s="5" t="s">
        <v>81</v>
      </c>
      <c r="B449" s="1" t="s">
        <v>220</v>
      </c>
      <c r="C449" s="5">
        <v>1400</v>
      </c>
      <c r="D449" s="5">
        <v>2022</v>
      </c>
      <c r="E449" s="5">
        <v>8982304</v>
      </c>
      <c r="F449" s="5">
        <v>7510918</v>
      </c>
      <c r="G449" s="5">
        <v>1471386</v>
      </c>
      <c r="H449" s="5">
        <v>428077</v>
      </c>
      <c r="I449" s="5">
        <v>2590148</v>
      </c>
      <c r="J449" s="5">
        <v>10829000</v>
      </c>
      <c r="K449" s="3">
        <f t="shared" si="30"/>
        <v>16.01076697752579</v>
      </c>
      <c r="L449" s="3">
        <f t="shared" si="31"/>
        <v>0.83619058094671483</v>
      </c>
      <c r="M449" s="3">
        <f>I449/I448</f>
        <v>1.0196345193091603</v>
      </c>
      <c r="N449" s="3">
        <f>(H449/E449)</f>
        <v>4.765781696989993E-2</v>
      </c>
      <c r="O449" s="3">
        <f>J449/G449</f>
        <v>7.3597274950284968</v>
      </c>
      <c r="P449" s="3">
        <f>(J449+F449)/E449</f>
        <v>2.041783266297823</v>
      </c>
      <c r="Q449" s="3">
        <v>0.37313830462030295</v>
      </c>
      <c r="R449" s="3">
        <v>10</v>
      </c>
    </row>
    <row r="450" spans="1:18" x14ac:dyDescent="0.2">
      <c r="A450" s="5" t="s">
        <v>81</v>
      </c>
      <c r="B450" s="1" t="s">
        <v>220</v>
      </c>
      <c r="C450" s="5">
        <v>1401</v>
      </c>
      <c r="D450" s="5">
        <v>2023</v>
      </c>
      <c r="E450" s="5">
        <v>12845581</v>
      </c>
      <c r="F450" s="5">
        <v>10380165</v>
      </c>
      <c r="G450" s="5">
        <v>2465416</v>
      </c>
      <c r="H450" s="5">
        <v>960317</v>
      </c>
      <c r="I450" s="5">
        <v>6221855</v>
      </c>
      <c r="J450" s="5">
        <v>17850000</v>
      </c>
      <c r="K450" s="3">
        <f t="shared" si="30"/>
        <v>16.368510419110834</v>
      </c>
      <c r="L450" s="3">
        <f t="shared" si="31"/>
        <v>0.80807283064892121</v>
      </c>
      <c r="M450" s="3">
        <f>I450/I449</f>
        <v>2.4021233535689852</v>
      </c>
      <c r="N450" s="3">
        <f>(H450/E450)</f>
        <v>7.4758549262972221E-2</v>
      </c>
      <c r="O450" s="3">
        <f>J450/G450</f>
        <v>7.2401574419895063</v>
      </c>
      <c r="P450" s="3">
        <f>(J450+F450)/E450</f>
        <v>2.1976557541461146</v>
      </c>
      <c r="Q450" s="3">
        <v>0.35127269591648658</v>
      </c>
      <c r="R450" s="3">
        <v>12</v>
      </c>
    </row>
    <row r="451" spans="1:18" x14ac:dyDescent="0.2">
      <c r="A451" s="5" t="s">
        <v>81</v>
      </c>
      <c r="B451" s="1" t="s">
        <v>220</v>
      </c>
      <c r="C451" s="5">
        <v>1402</v>
      </c>
      <c r="D451" s="5">
        <v>2024</v>
      </c>
      <c r="E451" s="5">
        <v>15504315</v>
      </c>
      <c r="F451" s="5">
        <v>11100237</v>
      </c>
      <c r="G451" s="5">
        <v>4404078</v>
      </c>
      <c r="H451" s="5">
        <v>2618662</v>
      </c>
      <c r="I451" s="5">
        <v>12818651</v>
      </c>
      <c r="J451" s="5">
        <v>30209000</v>
      </c>
      <c r="K451" s="3">
        <f t="shared" si="30"/>
        <v>16.55662893024375</v>
      </c>
      <c r="L451" s="3">
        <f t="shared" si="31"/>
        <v>0.71594501272710209</v>
      </c>
      <c r="M451" s="3">
        <f>I451/I450</f>
        <v>2.0602619315300661</v>
      </c>
      <c r="N451" s="3">
        <f>(H451/E451)</f>
        <v>0.16889891620494038</v>
      </c>
      <c r="O451" s="3">
        <f>J451/G451</f>
        <v>6.8593244715465982</v>
      </c>
      <c r="P451" s="3">
        <f>(J451+F451)/E451</f>
        <v>2.6643703381929482</v>
      </c>
      <c r="Q451" s="3">
        <v>0.37434383352512113</v>
      </c>
      <c r="R451" s="3">
        <v>11</v>
      </c>
    </row>
    <row r="452" spans="1:18" x14ac:dyDescent="0.2">
      <c r="A452" s="5"/>
      <c r="B452" s="1" t="s">
        <v>221</v>
      </c>
      <c r="C452" s="5">
        <v>1397</v>
      </c>
      <c r="D452" s="5"/>
      <c r="E452" s="5"/>
      <c r="F452" s="5"/>
      <c r="G452" s="5"/>
      <c r="H452" s="5"/>
      <c r="I452" s="5">
        <v>1155346</v>
      </c>
      <c r="J452" s="5"/>
    </row>
    <row r="453" spans="1:18" x14ac:dyDescent="0.2">
      <c r="A453" s="5" t="s">
        <v>82</v>
      </c>
      <c r="B453" s="1" t="s">
        <v>221</v>
      </c>
      <c r="C453" s="5">
        <v>1398</v>
      </c>
      <c r="D453" s="5">
        <v>2020</v>
      </c>
      <c r="E453" s="5">
        <v>2083710</v>
      </c>
      <c r="F453" s="5">
        <v>1454375</v>
      </c>
      <c r="G453" s="5">
        <v>629335</v>
      </c>
      <c r="H453" s="5">
        <v>283265</v>
      </c>
      <c r="I453" s="5">
        <v>1736841</v>
      </c>
      <c r="J453" s="5">
        <v>8942850</v>
      </c>
      <c r="K453" s="3">
        <f t="shared" si="30"/>
        <v>14.549660516702124</v>
      </c>
      <c r="L453" s="3">
        <f t="shared" si="31"/>
        <v>0.69797380633581452</v>
      </c>
      <c r="M453" s="3">
        <f>I453/I452</f>
        <v>1.5033080999111954</v>
      </c>
      <c r="N453" s="3">
        <f>(H453/E453)</f>
        <v>0.13594262157401943</v>
      </c>
      <c r="O453" s="3">
        <f>J453/G453</f>
        <v>14.209999443857406</v>
      </c>
      <c r="P453" s="3">
        <f>(J453+F453)/E453</f>
        <v>4.9897658503342592</v>
      </c>
      <c r="Q453" s="3">
        <v>0.14863413452529489</v>
      </c>
      <c r="R453" s="3">
        <v>9</v>
      </c>
    </row>
    <row r="454" spans="1:18" x14ac:dyDescent="0.2">
      <c r="A454" s="5" t="s">
        <v>82</v>
      </c>
      <c r="B454" s="1" t="s">
        <v>221</v>
      </c>
      <c r="C454" s="5">
        <v>1399</v>
      </c>
      <c r="D454" s="5">
        <v>2021</v>
      </c>
      <c r="E454" s="5">
        <v>2619122</v>
      </c>
      <c r="F454" s="5">
        <v>1296830</v>
      </c>
      <c r="G454" s="5">
        <v>1322292</v>
      </c>
      <c r="H454" s="5">
        <v>804057</v>
      </c>
      <c r="I454" s="5">
        <v>2440996</v>
      </c>
      <c r="J454" s="5">
        <v>7966200</v>
      </c>
      <c r="K454" s="3">
        <f t="shared" si="30"/>
        <v>14.778349705070049</v>
      </c>
      <c r="L454" s="3">
        <f t="shared" si="31"/>
        <v>0.49513921077368678</v>
      </c>
      <c r="M454" s="3">
        <f>I454/I453</f>
        <v>1.4054228337539245</v>
      </c>
      <c r="N454" s="3">
        <f>(H454/E454)</f>
        <v>0.30699486316406793</v>
      </c>
      <c r="O454" s="3">
        <f>J454/G454</f>
        <v>6.024539209191313</v>
      </c>
      <c r="P454" s="3">
        <f>(J454+F454)/E454</f>
        <v>3.5366928306508822</v>
      </c>
      <c r="Q454" s="3">
        <v>8.1453247554419669E-2</v>
      </c>
      <c r="R454" s="3">
        <v>6</v>
      </c>
    </row>
    <row r="455" spans="1:18" x14ac:dyDescent="0.2">
      <c r="A455" s="5" t="s">
        <v>82</v>
      </c>
      <c r="B455" s="1" t="s">
        <v>221</v>
      </c>
      <c r="C455" s="5">
        <v>1400</v>
      </c>
      <c r="D455" s="5">
        <v>2022</v>
      </c>
      <c r="E455" s="5">
        <v>4959249</v>
      </c>
      <c r="F455" s="5">
        <v>2966461</v>
      </c>
      <c r="G455" s="5">
        <v>1992788</v>
      </c>
      <c r="H455" s="5">
        <v>1517325</v>
      </c>
      <c r="I455" s="5">
        <v>4297311</v>
      </c>
      <c r="J455" s="5">
        <v>8658650</v>
      </c>
      <c r="K455" s="3">
        <f t="shared" si="30"/>
        <v>15.41676487594694</v>
      </c>
      <c r="L455" s="3">
        <f t="shared" si="31"/>
        <v>0.59816738381154078</v>
      </c>
      <c r="M455" s="3">
        <f>I455/I454</f>
        <v>1.7604744129035852</v>
      </c>
      <c r="N455" s="3">
        <f>(H455/E455)</f>
        <v>0.30595862397713847</v>
      </c>
      <c r="O455" s="3">
        <f>J455/G455</f>
        <v>4.3449930449199812</v>
      </c>
      <c r="P455" s="3">
        <f>(J455+F455)/E455</f>
        <v>2.3441273063723962</v>
      </c>
      <c r="Q455" s="3">
        <v>0.10267918516541724</v>
      </c>
      <c r="R455" s="3">
        <v>8</v>
      </c>
    </row>
    <row r="456" spans="1:18" x14ac:dyDescent="0.2">
      <c r="A456" s="5" t="s">
        <v>82</v>
      </c>
      <c r="B456" s="1" t="s">
        <v>221</v>
      </c>
      <c r="C456" s="5">
        <v>1401</v>
      </c>
      <c r="D456" s="5">
        <v>2023</v>
      </c>
      <c r="E456" s="5">
        <v>10595056</v>
      </c>
      <c r="F456" s="5">
        <v>6690495</v>
      </c>
      <c r="G456" s="5">
        <v>3904561</v>
      </c>
      <c r="H456" s="5">
        <v>2886372</v>
      </c>
      <c r="I456" s="5">
        <v>9819805</v>
      </c>
      <c r="J456" s="5">
        <v>19935000</v>
      </c>
      <c r="K456" s="3">
        <f t="shared" si="30"/>
        <v>16.175898035182602</v>
      </c>
      <c r="L456" s="3">
        <f t="shared" si="31"/>
        <v>0.6314733022647544</v>
      </c>
      <c r="M456" s="3">
        <f>I456/I455</f>
        <v>2.2851045688803997</v>
      </c>
      <c r="N456" s="3">
        <f>(H456/E456)</f>
        <v>0.27242630902564363</v>
      </c>
      <c r="O456" s="3">
        <f>J456/G456</f>
        <v>5.1055675657263393</v>
      </c>
      <c r="P456" s="3">
        <f>(J456+F456)/E456</f>
        <v>2.5130112573260583</v>
      </c>
      <c r="Q456" s="3">
        <v>0.1345074461196929</v>
      </c>
      <c r="R456" s="3">
        <v>6</v>
      </c>
    </row>
    <row r="457" spans="1:18" x14ac:dyDescent="0.2">
      <c r="A457" s="5" t="s">
        <v>82</v>
      </c>
      <c r="B457" s="1" t="s">
        <v>221</v>
      </c>
      <c r="C457" s="5">
        <v>1402</v>
      </c>
      <c r="D457" s="5">
        <v>2024</v>
      </c>
      <c r="E457" s="5">
        <v>12210892</v>
      </c>
      <c r="F457" s="5">
        <v>7269604</v>
      </c>
      <c r="G457" s="5">
        <v>4941288</v>
      </c>
      <c r="H457" s="5">
        <v>3779927</v>
      </c>
      <c r="I457" s="5">
        <v>14059735</v>
      </c>
      <c r="J457" s="5">
        <v>26662000</v>
      </c>
      <c r="K457" s="3">
        <f t="shared" si="30"/>
        <v>16.317838898291566</v>
      </c>
      <c r="L457" s="3">
        <f t="shared" si="31"/>
        <v>0.59533767066320786</v>
      </c>
      <c r="M457" s="3">
        <f>I457/I456</f>
        <v>1.4317733396946273</v>
      </c>
      <c r="N457" s="3">
        <f>(H457/E457)</f>
        <v>0.30955371646887059</v>
      </c>
      <c r="O457" s="3">
        <f>J457/G457</f>
        <v>5.3957591623884298</v>
      </c>
      <c r="P457" s="3">
        <f>(J457+F457)/E457</f>
        <v>2.7787981418556482</v>
      </c>
      <c r="Q457" s="3">
        <v>0.11590253185295341</v>
      </c>
      <c r="R457" s="3">
        <v>10</v>
      </c>
    </row>
    <row r="458" spans="1:18" x14ac:dyDescent="0.2">
      <c r="A458" s="5"/>
      <c r="B458" s="1" t="s">
        <v>222</v>
      </c>
      <c r="C458" s="5">
        <v>1397</v>
      </c>
      <c r="D458" s="5"/>
      <c r="E458" s="5"/>
      <c r="F458" s="5"/>
      <c r="G458" s="5"/>
      <c r="H458" s="5"/>
      <c r="I458" s="5">
        <v>1362648</v>
      </c>
      <c r="J458" s="5"/>
    </row>
    <row r="459" spans="1:18" x14ac:dyDescent="0.2">
      <c r="A459" s="5" t="s">
        <v>83</v>
      </c>
      <c r="B459" s="1" t="s">
        <v>222</v>
      </c>
      <c r="C459" s="5">
        <v>1398</v>
      </c>
      <c r="D459" s="5">
        <v>2020</v>
      </c>
      <c r="E459" s="5">
        <v>1623794</v>
      </c>
      <c r="F459" s="5">
        <v>797975</v>
      </c>
      <c r="G459" s="5">
        <v>825819</v>
      </c>
      <c r="H459" s="5">
        <v>176386</v>
      </c>
      <c r="I459" s="5">
        <v>2022618</v>
      </c>
      <c r="J459" s="5">
        <v>28615638</v>
      </c>
      <c r="K459" s="3">
        <f t="shared" si="30"/>
        <v>14.300275944367321</v>
      </c>
      <c r="L459" s="3">
        <f t="shared" si="31"/>
        <v>0.49142625234481713</v>
      </c>
      <c r="M459" s="3">
        <f>I459/I458</f>
        <v>1.4843290416894166</v>
      </c>
      <c r="N459" s="3">
        <f>(H459/E459)</f>
        <v>0.1086258478600118</v>
      </c>
      <c r="O459" s="3">
        <f>J459/G459</f>
        <v>34.651222604469019</v>
      </c>
      <c r="P459" s="3">
        <f>(J459+F459)/E459</f>
        <v>18.114128393133612</v>
      </c>
      <c r="Q459" s="3">
        <v>2.2330878562249402E-2</v>
      </c>
      <c r="R459" s="3">
        <v>11</v>
      </c>
    </row>
    <row r="460" spans="1:18" x14ac:dyDescent="0.2">
      <c r="A460" s="5" t="s">
        <v>83</v>
      </c>
      <c r="B460" s="1" t="s">
        <v>222</v>
      </c>
      <c r="C460" s="5">
        <v>1399</v>
      </c>
      <c r="D460" s="5">
        <v>2021</v>
      </c>
      <c r="E460" s="5">
        <v>34509142</v>
      </c>
      <c r="F460" s="5">
        <v>1278460</v>
      </c>
      <c r="G460" s="5">
        <v>33230682</v>
      </c>
      <c r="H460" s="5">
        <v>210019</v>
      </c>
      <c r="I460" s="5">
        <v>3136685</v>
      </c>
      <c r="J460" s="5">
        <v>33394355</v>
      </c>
      <c r="K460" s="3">
        <f t="shared" si="30"/>
        <v>17.356734832406374</v>
      </c>
      <c r="L460" s="3">
        <f t="shared" si="31"/>
        <v>3.704699467752632E-2</v>
      </c>
      <c r="M460" s="3">
        <f>I460/I459</f>
        <v>1.5508044524472737</v>
      </c>
      <c r="N460" s="3">
        <f>(H460/E460)</f>
        <v>6.0858945725164653E-3</v>
      </c>
      <c r="O460" s="3">
        <f>J460/G460</f>
        <v>1.0049253578364716</v>
      </c>
      <c r="P460" s="3">
        <f>(J460+F460)/E460</f>
        <v>1.0047428881309191</v>
      </c>
      <c r="Q460" s="3">
        <v>0.51914855287382078</v>
      </c>
      <c r="R460" s="3">
        <v>11</v>
      </c>
    </row>
    <row r="461" spans="1:18" x14ac:dyDescent="0.2">
      <c r="A461" s="5" t="s">
        <v>83</v>
      </c>
      <c r="B461" s="1" t="s">
        <v>222</v>
      </c>
      <c r="C461" s="5">
        <v>1400</v>
      </c>
      <c r="D461" s="5">
        <v>2022</v>
      </c>
      <c r="E461" s="5">
        <v>14180927</v>
      </c>
      <c r="F461" s="5">
        <v>1931078</v>
      </c>
      <c r="G461" s="5">
        <v>12249849</v>
      </c>
      <c r="H461" s="5">
        <v>186318</v>
      </c>
      <c r="I461" s="5">
        <v>5906498</v>
      </c>
      <c r="J461" s="5">
        <v>10996237</v>
      </c>
      <c r="K461" s="3">
        <f t="shared" si="30"/>
        <v>16.467408450697352</v>
      </c>
      <c r="L461" s="3">
        <f t="shared" si="31"/>
        <v>0.13617431356920462</v>
      </c>
      <c r="M461" s="3">
        <f>I461/I460</f>
        <v>1.8830383031767615</v>
      </c>
      <c r="N461" s="3">
        <f>(H461/E461)</f>
        <v>1.3138633320656682E-2</v>
      </c>
      <c r="O461" s="3">
        <f>J461/G461</f>
        <v>0.89766306507125104</v>
      </c>
      <c r="P461" s="3">
        <f>(J461+F461)/E461</f>
        <v>0.91159872693794985</v>
      </c>
      <c r="Q461" s="3">
        <v>0.37314344519423298</v>
      </c>
      <c r="R461" s="3">
        <v>11</v>
      </c>
    </row>
    <row r="462" spans="1:18" x14ac:dyDescent="0.2">
      <c r="A462" s="5" t="s">
        <v>83</v>
      </c>
      <c r="B462" s="1" t="s">
        <v>222</v>
      </c>
      <c r="C462" s="5">
        <v>1401</v>
      </c>
      <c r="D462" s="5">
        <v>2023</v>
      </c>
      <c r="E462" s="5">
        <v>15179336</v>
      </c>
      <c r="F462" s="5">
        <v>2638115</v>
      </c>
      <c r="G462" s="5">
        <v>12541221</v>
      </c>
      <c r="H462" s="5">
        <v>446585</v>
      </c>
      <c r="I462" s="5">
        <v>8000583</v>
      </c>
      <c r="J462" s="5">
        <v>15557108.562000001</v>
      </c>
      <c r="K462" s="3">
        <f t="shared" si="30"/>
        <v>16.53544558720958</v>
      </c>
      <c r="L462" s="3">
        <f t="shared" si="31"/>
        <v>0.17379646909456381</v>
      </c>
      <c r="M462" s="3">
        <f>I462/I461</f>
        <v>1.3545391871799499</v>
      </c>
      <c r="N462" s="3">
        <f>(H462/E462)</f>
        <v>2.9420588621267754E-2</v>
      </c>
      <c r="O462" s="3">
        <f>J462/G462</f>
        <v>1.2404779855167214</v>
      </c>
      <c r="P462" s="3">
        <f>(J462+F462)/E462</f>
        <v>1.1986837607389413</v>
      </c>
      <c r="Q462" s="3">
        <v>0.2700136987818792</v>
      </c>
      <c r="R462" s="3">
        <v>11</v>
      </c>
    </row>
    <row r="463" spans="1:18" x14ac:dyDescent="0.2">
      <c r="A463" s="5" t="s">
        <v>83</v>
      </c>
      <c r="B463" s="1" t="s">
        <v>222</v>
      </c>
      <c r="C463" s="5">
        <v>1402</v>
      </c>
      <c r="D463" s="5">
        <v>2024</v>
      </c>
      <c r="E463" s="5">
        <v>15443083</v>
      </c>
      <c r="F463" s="5">
        <v>2050829</v>
      </c>
      <c r="G463" s="5">
        <v>13392254</v>
      </c>
      <c r="H463" s="5">
        <v>1089822</v>
      </c>
      <c r="I463" s="5">
        <v>10483048</v>
      </c>
      <c r="J463" s="5">
        <v>25502674</v>
      </c>
      <c r="K463" s="3">
        <f t="shared" si="30"/>
        <v>16.552671758794077</v>
      </c>
      <c r="L463" s="3">
        <f t="shared" si="31"/>
        <v>0.13279919560103381</v>
      </c>
      <c r="M463" s="3">
        <f>I463/I462</f>
        <v>1.3102855129432442</v>
      </c>
      <c r="N463" s="3">
        <f>(H463/E463)</f>
        <v>7.0570235230879741E-2</v>
      </c>
      <c r="O463" s="3">
        <f>J463/G463</f>
        <v>1.9042854175256831</v>
      </c>
      <c r="P463" s="3">
        <f>(J463+F463)/E463</f>
        <v>1.7841970414845274</v>
      </c>
      <c r="Q463" s="3">
        <v>0.21299162219617959</v>
      </c>
      <c r="R463" s="3">
        <v>12</v>
      </c>
    </row>
    <row r="464" spans="1:18" x14ac:dyDescent="0.2">
      <c r="A464" s="5"/>
      <c r="B464" s="1" t="s">
        <v>223</v>
      </c>
      <c r="C464" s="5">
        <v>1397</v>
      </c>
      <c r="D464" s="5"/>
      <c r="E464" s="5"/>
      <c r="F464" s="5"/>
      <c r="G464" s="5"/>
      <c r="H464" s="5"/>
      <c r="I464" s="5">
        <v>14942483</v>
      </c>
      <c r="J464" s="5"/>
    </row>
    <row r="465" spans="1:18" x14ac:dyDescent="0.2">
      <c r="A465" s="5" t="s">
        <v>84</v>
      </c>
      <c r="B465" s="1" t="s">
        <v>223</v>
      </c>
      <c r="C465" s="5">
        <v>1398</v>
      </c>
      <c r="D465" s="5">
        <v>2020</v>
      </c>
      <c r="E465" s="5">
        <v>13026898</v>
      </c>
      <c r="F465" s="5">
        <v>7819113</v>
      </c>
      <c r="G465" s="5">
        <v>5207785</v>
      </c>
      <c r="H465" s="5">
        <v>1707809</v>
      </c>
      <c r="I465" s="5">
        <v>16860698</v>
      </c>
      <c r="J465" s="5">
        <v>38804514</v>
      </c>
      <c r="K465" s="3">
        <f t="shared" si="30"/>
        <v>16.382526854757284</v>
      </c>
      <c r="L465" s="3">
        <f t="shared" si="31"/>
        <v>0.6002283122198393</v>
      </c>
      <c r="M465" s="3">
        <f>I465/I464</f>
        <v>1.1283732429208719</v>
      </c>
      <c r="N465" s="3">
        <f>(H465/E465)</f>
        <v>0.13109866984450175</v>
      </c>
      <c r="O465" s="3">
        <f>J465/G465</f>
        <v>7.4512511557216747</v>
      </c>
      <c r="P465" s="3">
        <f>(J465+F465)/E465</f>
        <v>3.5790275628165662</v>
      </c>
      <c r="Q465" s="3">
        <v>0.16475409465309096</v>
      </c>
      <c r="R465" s="3">
        <v>21</v>
      </c>
    </row>
    <row r="466" spans="1:18" x14ac:dyDescent="0.2">
      <c r="A466" s="5" t="s">
        <v>84</v>
      </c>
      <c r="B466" s="1" t="s">
        <v>223</v>
      </c>
      <c r="C466" s="5">
        <v>1399</v>
      </c>
      <c r="D466" s="5">
        <v>2021</v>
      </c>
      <c r="E466" s="5">
        <v>28358070</v>
      </c>
      <c r="F466" s="5">
        <v>18818394</v>
      </c>
      <c r="G466" s="5">
        <v>9539676</v>
      </c>
      <c r="H466" s="5">
        <v>6657118</v>
      </c>
      <c r="I466" s="5">
        <v>33645082</v>
      </c>
      <c r="J466" s="5">
        <v>71626275</v>
      </c>
      <c r="K466" s="3">
        <f t="shared" si="30"/>
        <v>17.160422203715836</v>
      </c>
      <c r="L466" s="3">
        <f t="shared" si="31"/>
        <v>0.66359925058369629</v>
      </c>
      <c r="M466" s="3">
        <f>I466/I465</f>
        <v>1.9954738528618448</v>
      </c>
      <c r="N466" s="3">
        <f>(H466/E466)</f>
        <v>0.2347521534434466</v>
      </c>
      <c r="O466" s="3">
        <f>J466/G466</f>
        <v>7.5082502801981956</v>
      </c>
      <c r="P466" s="3">
        <f>(J466+F466)/E466</f>
        <v>3.1893802716475417</v>
      </c>
      <c r="Q466" s="3">
        <v>7.9297805874871896E-2</v>
      </c>
      <c r="R466" s="3">
        <v>17</v>
      </c>
    </row>
    <row r="467" spans="1:18" x14ac:dyDescent="0.2">
      <c r="A467" s="5" t="s">
        <v>84</v>
      </c>
      <c r="B467" s="1" t="s">
        <v>223</v>
      </c>
      <c r="C467" s="5">
        <v>1400</v>
      </c>
      <c r="D467" s="5">
        <v>2022</v>
      </c>
      <c r="E467" s="5">
        <v>30790401</v>
      </c>
      <c r="F467" s="5">
        <v>26052244</v>
      </c>
      <c r="G467" s="5">
        <v>4738157</v>
      </c>
      <c r="H467" s="5">
        <v>1422620</v>
      </c>
      <c r="I467" s="5">
        <v>51041309</v>
      </c>
      <c r="J467" s="5">
        <v>34461460</v>
      </c>
      <c r="K467" s="3">
        <f t="shared" si="30"/>
        <v>17.242713543524872</v>
      </c>
      <c r="L467" s="3">
        <f t="shared" si="31"/>
        <v>0.84611577484814182</v>
      </c>
      <c r="M467" s="3">
        <f>I467/I466</f>
        <v>1.5170511101741408</v>
      </c>
      <c r="N467" s="3">
        <f>(H467/E467)</f>
        <v>4.6203360586307404E-2</v>
      </c>
      <c r="O467" s="3">
        <f>J467/G467</f>
        <v>7.2731781576676333</v>
      </c>
      <c r="P467" s="3">
        <f>(J467+F467)/E467</f>
        <v>1.9653431600322451</v>
      </c>
      <c r="Q467" s="3">
        <v>8.3136964563397919E-2</v>
      </c>
      <c r="R467" s="3">
        <v>22</v>
      </c>
    </row>
    <row r="468" spans="1:18" x14ac:dyDescent="0.2">
      <c r="A468" s="5" t="s">
        <v>84</v>
      </c>
      <c r="B468" s="1" t="s">
        <v>223</v>
      </c>
      <c r="C468" s="5">
        <v>1401</v>
      </c>
      <c r="D468" s="5">
        <v>2023</v>
      </c>
      <c r="E468" s="5">
        <v>40903248</v>
      </c>
      <c r="F468" s="5">
        <v>34298525</v>
      </c>
      <c r="G468" s="5">
        <v>6604723</v>
      </c>
      <c r="H468" s="5">
        <v>3736176</v>
      </c>
      <c r="I468" s="5">
        <v>70563150</v>
      </c>
      <c r="J468" s="5">
        <v>57301020</v>
      </c>
      <c r="K468" s="3">
        <f t="shared" si="30"/>
        <v>17.526720031062904</v>
      </c>
      <c r="L468" s="3">
        <f t="shared" si="31"/>
        <v>0.83852815306989803</v>
      </c>
      <c r="M468" s="3">
        <f>I468/I467</f>
        <v>1.3824714017424593</v>
      </c>
      <c r="N468" s="3">
        <f>(H468/E468)</f>
        <v>9.1341792710446859E-2</v>
      </c>
      <c r="O468" s="3">
        <f>J468/G468</f>
        <v>8.6757642977608604</v>
      </c>
      <c r="P468" s="3">
        <f>(J468+F468)/E468</f>
        <v>2.2394198377595833</v>
      </c>
      <c r="Q468" s="3">
        <v>6.5194423509087093E-2</v>
      </c>
      <c r="R468" s="3">
        <v>24</v>
      </c>
    </row>
    <row r="469" spans="1:18" x14ac:dyDescent="0.2">
      <c r="A469" s="5" t="s">
        <v>84</v>
      </c>
      <c r="B469" s="1" t="s">
        <v>223</v>
      </c>
      <c r="C469" s="5">
        <v>1402</v>
      </c>
      <c r="D469" s="5">
        <v>2024</v>
      </c>
      <c r="E469" s="5">
        <v>70731255</v>
      </c>
      <c r="F469" s="5">
        <v>38316535</v>
      </c>
      <c r="G469" s="5">
        <v>32414720</v>
      </c>
      <c r="H469" s="5">
        <v>27185291</v>
      </c>
      <c r="I469" s="5">
        <v>106933435</v>
      </c>
      <c r="J469" s="5">
        <v>108184730</v>
      </c>
      <c r="K469" s="3">
        <f t="shared" si="30"/>
        <v>18.074398112386497</v>
      </c>
      <c r="L469" s="3">
        <f t="shared" si="31"/>
        <v>0.5417199935163034</v>
      </c>
      <c r="M469" s="3">
        <f>I469/I468</f>
        <v>1.5154288747030142</v>
      </c>
      <c r="N469" s="3">
        <f>(H469/E469)</f>
        <v>0.38434622713820077</v>
      </c>
      <c r="O469" s="3">
        <f>J469/G469</f>
        <v>3.3375185718093507</v>
      </c>
      <c r="P469" s="3">
        <f>(J469+F469)/E469</f>
        <v>2.0712380262445507</v>
      </c>
      <c r="Q469" s="3">
        <v>9.3645699777633717E-3</v>
      </c>
      <c r="R469" s="3">
        <v>20</v>
      </c>
    </row>
    <row r="470" spans="1:18" x14ac:dyDescent="0.2">
      <c r="A470" s="5"/>
      <c r="B470" s="1" t="s">
        <v>224</v>
      </c>
      <c r="C470" s="5">
        <v>1397</v>
      </c>
      <c r="D470" s="5"/>
      <c r="E470" s="5"/>
      <c r="F470" s="5"/>
      <c r="G470" s="5"/>
      <c r="H470" s="5"/>
      <c r="I470" s="5">
        <v>14284728</v>
      </c>
      <c r="J470" s="5"/>
    </row>
    <row r="471" spans="1:18" x14ac:dyDescent="0.2">
      <c r="A471" s="5" t="s">
        <v>85</v>
      </c>
      <c r="B471" s="1" t="s">
        <v>224</v>
      </c>
      <c r="C471" s="5">
        <v>1398</v>
      </c>
      <c r="D471" s="5">
        <v>2020</v>
      </c>
      <c r="E471" s="5">
        <v>9543906</v>
      </c>
      <c r="F471" s="5">
        <v>7425612</v>
      </c>
      <c r="G471" s="5">
        <v>2118294</v>
      </c>
      <c r="H471" s="5">
        <v>556457</v>
      </c>
      <c r="I471" s="5">
        <v>17066070</v>
      </c>
      <c r="J471" s="5">
        <v>29937288</v>
      </c>
      <c r="K471" s="3">
        <f t="shared" ref="K471:K497" si="32">LN(E471)</f>
        <v>16.07141339359152</v>
      </c>
      <c r="L471" s="3">
        <f t="shared" ref="L471:L497" si="33">F471/E471</f>
        <v>0.77804747867382595</v>
      </c>
      <c r="M471" s="3">
        <f>I471/I470</f>
        <v>1.1947073825976946</v>
      </c>
      <c r="N471" s="3">
        <f>(H471/E471)</f>
        <v>5.8304953967484592E-2</v>
      </c>
      <c r="O471" s="3">
        <f>J471/G471</f>
        <v>14.132735116088702</v>
      </c>
      <c r="P471" s="3">
        <f>(J471+F471)/E471</f>
        <v>3.9148436709246717</v>
      </c>
      <c r="Q471" s="3">
        <v>0.36605740506913864</v>
      </c>
      <c r="R471" s="3">
        <v>13</v>
      </c>
    </row>
    <row r="472" spans="1:18" x14ac:dyDescent="0.2">
      <c r="A472" s="5" t="s">
        <v>85</v>
      </c>
      <c r="B472" s="1" t="s">
        <v>224</v>
      </c>
      <c r="C472" s="5">
        <v>1399</v>
      </c>
      <c r="D472" s="5">
        <v>2021</v>
      </c>
      <c r="E472" s="5">
        <v>16512669</v>
      </c>
      <c r="F472" s="5">
        <v>12252333</v>
      </c>
      <c r="G472" s="5">
        <v>4260336</v>
      </c>
      <c r="H472" s="5">
        <v>2562913</v>
      </c>
      <c r="I472" s="5">
        <v>28662869</v>
      </c>
      <c r="J472" s="5">
        <v>43230513</v>
      </c>
      <c r="K472" s="3">
        <f t="shared" si="32"/>
        <v>16.619638462431048</v>
      </c>
      <c r="L472" s="3">
        <f t="shared" si="33"/>
        <v>0.74199591840664891</v>
      </c>
      <c r="M472" s="3">
        <f>I472/I471</f>
        <v>1.6795236981917923</v>
      </c>
      <c r="N472" s="3">
        <f>(H472/E472)</f>
        <v>0.15520888839956762</v>
      </c>
      <c r="O472" s="3">
        <f>J472/G472</f>
        <v>10.147207403359735</v>
      </c>
      <c r="P472" s="3">
        <f>(J472+F472)/E472</f>
        <v>3.3600168452477308</v>
      </c>
      <c r="Q472" s="3">
        <v>0.27740835328756808</v>
      </c>
      <c r="R472" s="3">
        <v>13</v>
      </c>
    </row>
    <row r="473" spans="1:18" x14ac:dyDescent="0.2">
      <c r="A473" s="5" t="s">
        <v>85</v>
      </c>
      <c r="B473" s="1" t="s">
        <v>224</v>
      </c>
      <c r="C473" s="5">
        <v>1400</v>
      </c>
      <c r="D473" s="5">
        <v>2022</v>
      </c>
      <c r="E473" s="5">
        <v>22367286</v>
      </c>
      <c r="F473" s="5">
        <v>18977377</v>
      </c>
      <c r="G473" s="5">
        <v>3389909</v>
      </c>
      <c r="H473" s="5">
        <v>1345098</v>
      </c>
      <c r="I473" s="5">
        <v>42085506</v>
      </c>
      <c r="J473" s="5">
        <v>30723616</v>
      </c>
      <c r="K473" s="3">
        <f t="shared" si="32"/>
        <v>16.923110002905343</v>
      </c>
      <c r="L473" s="3">
        <f t="shared" si="33"/>
        <v>0.84844343654388821</v>
      </c>
      <c r="M473" s="3">
        <f>I473/I472</f>
        <v>1.4682935612621333</v>
      </c>
      <c r="N473" s="3">
        <f>(H473/E473)</f>
        <v>6.0136844496913928E-2</v>
      </c>
      <c r="O473" s="3">
        <f>J473/G473</f>
        <v>9.0632568602873995</v>
      </c>
      <c r="P473" s="3">
        <f>(J473+F473)/E473</f>
        <v>2.2220395000090756</v>
      </c>
      <c r="Q473" s="3">
        <v>0.13651231540287453</v>
      </c>
      <c r="R473" s="3">
        <v>13</v>
      </c>
    </row>
    <row r="474" spans="1:18" x14ac:dyDescent="0.2">
      <c r="A474" s="5" t="s">
        <v>85</v>
      </c>
      <c r="B474" s="1" t="s">
        <v>224</v>
      </c>
      <c r="C474" s="5">
        <v>1401</v>
      </c>
      <c r="D474" s="5">
        <v>2023</v>
      </c>
      <c r="E474" s="5">
        <v>29433998</v>
      </c>
      <c r="F474" s="5">
        <v>24021798</v>
      </c>
      <c r="G474" s="5">
        <v>5412200</v>
      </c>
      <c r="H474" s="5">
        <v>2344962</v>
      </c>
      <c r="I474" s="5">
        <v>57429085</v>
      </c>
      <c r="J474" s="5">
        <v>31075000</v>
      </c>
      <c r="K474" s="3">
        <f t="shared" si="32"/>
        <v>17.197660958757563</v>
      </c>
      <c r="L474" s="3">
        <f t="shared" si="33"/>
        <v>0.81612419760305754</v>
      </c>
      <c r="M474" s="3">
        <f>I474/I473</f>
        <v>1.3645810745390587</v>
      </c>
      <c r="N474" s="3">
        <f>(H474/E474)</f>
        <v>7.9668484043520019E-2</v>
      </c>
      <c r="O474" s="3">
        <f>J474/G474</f>
        <v>5.7416577362255641</v>
      </c>
      <c r="P474" s="3">
        <f>(J474+F474)/E474</f>
        <v>1.8718761209401455</v>
      </c>
      <c r="Q474" s="3">
        <v>0.13566747788368955</v>
      </c>
      <c r="R474" s="3">
        <v>13</v>
      </c>
    </row>
    <row r="475" spans="1:18" x14ac:dyDescent="0.2">
      <c r="A475" s="5" t="s">
        <v>85</v>
      </c>
      <c r="B475" s="1" t="s">
        <v>224</v>
      </c>
      <c r="C475" s="5">
        <v>1402</v>
      </c>
      <c r="D475" s="5">
        <v>2024</v>
      </c>
      <c r="E475" s="5">
        <v>43524286</v>
      </c>
      <c r="F475" s="5">
        <v>35811380</v>
      </c>
      <c r="G475" s="5">
        <v>7712906</v>
      </c>
      <c r="H475" s="5">
        <v>3037985</v>
      </c>
      <c r="I475" s="5">
        <v>88788784</v>
      </c>
      <c r="J475" s="5">
        <v>57450000</v>
      </c>
      <c r="K475" s="3">
        <f t="shared" si="32"/>
        <v>17.588829639118668</v>
      </c>
      <c r="L475" s="3">
        <f t="shared" si="33"/>
        <v>0.82279075181152883</v>
      </c>
      <c r="M475" s="3">
        <f>I475/I474</f>
        <v>1.5460595271542286</v>
      </c>
      <c r="N475" s="3">
        <f>(H475/E475)</f>
        <v>6.9799766502775029E-2</v>
      </c>
      <c r="O475" s="3">
        <f>J475/G475</f>
        <v>7.4485544099720649</v>
      </c>
      <c r="P475" s="3">
        <f>(J475+F475)/E475</f>
        <v>2.1427434788935997</v>
      </c>
      <c r="Q475" s="3">
        <v>0.17676624830593365</v>
      </c>
      <c r="R475" s="3">
        <v>14</v>
      </c>
    </row>
    <row r="476" spans="1:18" x14ac:dyDescent="0.2">
      <c r="A476" s="5"/>
      <c r="B476" s="1" t="s">
        <v>225</v>
      </c>
      <c r="C476" s="5">
        <v>1397</v>
      </c>
      <c r="D476" s="5"/>
      <c r="E476" s="5"/>
      <c r="F476" s="5"/>
      <c r="G476" s="5"/>
      <c r="H476" s="5"/>
      <c r="I476" s="5">
        <v>7382538</v>
      </c>
      <c r="J476" s="5"/>
    </row>
    <row r="477" spans="1:18" x14ac:dyDescent="0.2">
      <c r="A477" s="5" t="s">
        <v>86</v>
      </c>
      <c r="B477" s="1" t="s">
        <v>225</v>
      </c>
      <c r="C477" s="5">
        <v>1398</v>
      </c>
      <c r="D477" s="5">
        <v>2020</v>
      </c>
      <c r="E477" s="5">
        <v>4091698</v>
      </c>
      <c r="F477" s="5">
        <v>2029403</v>
      </c>
      <c r="G477" s="5">
        <v>2062295</v>
      </c>
      <c r="H477" s="5">
        <v>1063519</v>
      </c>
      <c r="I477" s="5">
        <v>10085809</v>
      </c>
      <c r="J477" s="5">
        <v>15544100</v>
      </c>
      <c r="K477" s="3">
        <f t="shared" si="32"/>
        <v>15.224470600788568</v>
      </c>
      <c r="L477" s="3">
        <f t="shared" si="33"/>
        <v>0.49598064177757012</v>
      </c>
      <c r="M477" s="3">
        <f>I477/I476</f>
        <v>1.3661709563838345</v>
      </c>
      <c r="N477" s="3">
        <f>(H477/E477)</f>
        <v>0.25992118675425213</v>
      </c>
      <c r="O477" s="3">
        <f>J477/G477</f>
        <v>7.5372824935326905</v>
      </c>
      <c r="P477" s="3">
        <f>(J477+F477)/E477</f>
        <v>4.2949169269090728</v>
      </c>
      <c r="Q477" s="3">
        <v>7.5436202393635021E-2</v>
      </c>
      <c r="R477" s="3">
        <v>11</v>
      </c>
    </row>
    <row r="478" spans="1:18" x14ac:dyDescent="0.2">
      <c r="A478" s="5" t="s">
        <v>86</v>
      </c>
      <c r="B478" s="1" t="s">
        <v>225</v>
      </c>
      <c r="C478" s="5">
        <v>1399</v>
      </c>
      <c r="D478" s="5">
        <v>2021</v>
      </c>
      <c r="E478" s="5">
        <v>8600708</v>
      </c>
      <c r="F478" s="5">
        <v>2613578</v>
      </c>
      <c r="G478" s="5">
        <v>5987130</v>
      </c>
      <c r="H478" s="5">
        <v>4716168</v>
      </c>
      <c r="I478" s="5">
        <v>16051179</v>
      </c>
      <c r="J478" s="5">
        <v>25382500</v>
      </c>
      <c r="K478" s="3">
        <f t="shared" si="32"/>
        <v>15.967355083416567</v>
      </c>
      <c r="L478" s="3">
        <f t="shared" si="33"/>
        <v>0.30387940155624399</v>
      </c>
      <c r="M478" s="3">
        <f>I478/I477</f>
        <v>1.5914617260747255</v>
      </c>
      <c r="N478" s="3">
        <f>(H478/E478)</f>
        <v>0.54834648496379601</v>
      </c>
      <c r="O478" s="3">
        <f>J478/G478</f>
        <v>4.2395104165100808</v>
      </c>
      <c r="P478" s="3">
        <f>(J478+F478)/E478</f>
        <v>3.2550899298057789</v>
      </c>
      <c r="Q478" s="3">
        <v>0.1066987017596549</v>
      </c>
      <c r="R478" s="3">
        <v>7</v>
      </c>
    </row>
    <row r="479" spans="1:18" x14ac:dyDescent="0.2">
      <c r="A479" s="5" t="s">
        <v>86</v>
      </c>
      <c r="B479" s="1" t="s">
        <v>225</v>
      </c>
      <c r="C479" s="5">
        <v>1400</v>
      </c>
      <c r="D479" s="5">
        <v>2022</v>
      </c>
      <c r="E479" s="5">
        <v>12605779</v>
      </c>
      <c r="F479" s="5">
        <v>4236015</v>
      </c>
      <c r="G479" s="5">
        <v>8369764</v>
      </c>
      <c r="H479" s="5">
        <v>4359650</v>
      </c>
      <c r="I479" s="5">
        <v>29604052</v>
      </c>
      <c r="J479" s="5">
        <v>17875000</v>
      </c>
      <c r="K479" s="3">
        <f t="shared" si="32"/>
        <v>16.349665917567233</v>
      </c>
      <c r="L479" s="3">
        <f t="shared" si="33"/>
        <v>0.3360375427809737</v>
      </c>
      <c r="M479" s="3">
        <f>I479/I478</f>
        <v>1.8443537387502813</v>
      </c>
      <c r="N479" s="3">
        <f>(H479/E479)</f>
        <v>0.3458453460115396</v>
      </c>
      <c r="O479" s="3">
        <f>J479/G479</f>
        <v>2.1356635623178861</v>
      </c>
      <c r="P479" s="3">
        <f>(J479+F479)/E479</f>
        <v>1.7540379694106965</v>
      </c>
      <c r="Q479" s="3">
        <v>0.23336039323086255</v>
      </c>
      <c r="R479" s="3">
        <v>6</v>
      </c>
    </row>
    <row r="480" spans="1:18" x14ac:dyDescent="0.2">
      <c r="A480" s="5" t="s">
        <v>86</v>
      </c>
      <c r="B480" s="1" t="s">
        <v>225</v>
      </c>
      <c r="C480" s="5">
        <v>1401</v>
      </c>
      <c r="D480" s="5">
        <v>2023</v>
      </c>
      <c r="E480" s="5">
        <v>14425173</v>
      </c>
      <c r="F480" s="5">
        <v>3953816</v>
      </c>
      <c r="G480" s="5">
        <v>10471357</v>
      </c>
      <c r="H480" s="5">
        <v>4828033</v>
      </c>
      <c r="I480" s="5">
        <v>34809329</v>
      </c>
      <c r="J480" s="5">
        <v>30654000</v>
      </c>
      <c r="K480" s="3">
        <f t="shared" si="32"/>
        <v>16.484485363354111</v>
      </c>
      <c r="L480" s="3">
        <f t="shared" si="33"/>
        <v>0.27409140951030536</v>
      </c>
      <c r="M480" s="3">
        <f>I480/I479</f>
        <v>1.1758298830173652</v>
      </c>
      <c r="N480" s="3">
        <f>(H480/E480)</f>
        <v>0.33469498078116638</v>
      </c>
      <c r="O480" s="3">
        <f>J480/G480</f>
        <v>2.9274142787797226</v>
      </c>
      <c r="P480" s="3">
        <f>(J480+F480)/E480</f>
        <v>2.3991265823986998</v>
      </c>
      <c r="Q480" s="3">
        <v>0.1959596221378497</v>
      </c>
      <c r="R480" s="3">
        <v>8</v>
      </c>
    </row>
    <row r="481" spans="1:18" x14ac:dyDescent="0.2">
      <c r="A481" s="5" t="s">
        <v>86</v>
      </c>
      <c r="B481" s="1" t="s">
        <v>225</v>
      </c>
      <c r="C481" s="5">
        <v>1402</v>
      </c>
      <c r="D481" s="5">
        <v>2024</v>
      </c>
      <c r="E481" s="5">
        <v>21964042</v>
      </c>
      <c r="F481" s="5">
        <v>7912610</v>
      </c>
      <c r="G481" s="5">
        <v>14051432</v>
      </c>
      <c r="H481" s="5">
        <v>6670414</v>
      </c>
      <c r="I481" s="5">
        <v>44592864</v>
      </c>
      <c r="J481" s="5">
        <v>34047000</v>
      </c>
      <c r="K481" s="3">
        <f t="shared" si="32"/>
        <v>16.904917219599067</v>
      </c>
      <c r="L481" s="3">
        <f t="shared" si="33"/>
        <v>0.36025290791194081</v>
      </c>
      <c r="M481" s="3">
        <f>I481/I480</f>
        <v>1.2810607179471918</v>
      </c>
      <c r="N481" s="3">
        <f>(H481/E481)</f>
        <v>0.30369701533078475</v>
      </c>
      <c r="O481" s="3">
        <f>J481/G481</f>
        <v>2.4230270622951453</v>
      </c>
      <c r="P481" s="3">
        <f>(J481+F481)/E481</f>
        <v>1.9103774250659327</v>
      </c>
      <c r="Q481" s="3">
        <v>0.17728508412867836</v>
      </c>
      <c r="R481" s="3">
        <v>12</v>
      </c>
    </row>
    <row r="482" spans="1:18" x14ac:dyDescent="0.2">
      <c r="A482" s="5"/>
      <c r="B482" s="1" t="s">
        <v>226</v>
      </c>
      <c r="C482" s="5">
        <v>1397</v>
      </c>
      <c r="D482" s="5"/>
      <c r="E482" s="5"/>
      <c r="F482" s="5"/>
      <c r="G482" s="5"/>
      <c r="H482" s="5"/>
      <c r="I482" s="5">
        <v>1972353</v>
      </c>
      <c r="J482" s="5"/>
    </row>
    <row r="483" spans="1:18" x14ac:dyDescent="0.2">
      <c r="A483" s="5" t="s">
        <v>87</v>
      </c>
      <c r="B483" s="1" t="s">
        <v>226</v>
      </c>
      <c r="C483" s="5">
        <v>1398</v>
      </c>
      <c r="D483" s="5">
        <v>2020</v>
      </c>
      <c r="E483" s="5">
        <v>2176371</v>
      </c>
      <c r="F483" s="5">
        <v>408942</v>
      </c>
      <c r="G483" s="5">
        <v>1767429</v>
      </c>
      <c r="H483" s="5">
        <v>975056</v>
      </c>
      <c r="I483" s="5">
        <v>1988126</v>
      </c>
      <c r="J483" s="5">
        <v>13337000</v>
      </c>
      <c r="K483" s="3">
        <f t="shared" si="32"/>
        <v>14.593169368748653</v>
      </c>
      <c r="L483" s="3">
        <f t="shared" si="33"/>
        <v>0.18790086800458194</v>
      </c>
      <c r="M483" s="3">
        <f>I483/I482</f>
        <v>1.0079970471817166</v>
      </c>
      <c r="N483" s="3">
        <f>(H483/E483)</f>
        <v>0.4480192026083788</v>
      </c>
      <c r="O483" s="3">
        <f>J483/G483</f>
        <v>7.5459891175260791</v>
      </c>
      <c r="P483" s="3">
        <f>(J483+F483)/E483</f>
        <v>6.3159920803943814</v>
      </c>
      <c r="Q483" s="3">
        <v>0.2258598761381013</v>
      </c>
      <c r="R483" s="3">
        <v>11</v>
      </c>
    </row>
    <row r="484" spans="1:18" x14ac:dyDescent="0.2">
      <c r="A484" s="5" t="s">
        <v>87</v>
      </c>
      <c r="B484" s="1" t="s">
        <v>226</v>
      </c>
      <c r="C484" s="5">
        <v>1399</v>
      </c>
      <c r="D484" s="5">
        <v>2021</v>
      </c>
      <c r="E484" s="5">
        <v>3185818</v>
      </c>
      <c r="F484" s="5">
        <v>521513</v>
      </c>
      <c r="G484" s="5">
        <v>2664305</v>
      </c>
      <c r="H484" s="5">
        <v>1666876</v>
      </c>
      <c r="I484" s="5">
        <v>2773011</v>
      </c>
      <c r="J484" s="5">
        <v>18221000</v>
      </c>
      <c r="K484" s="3">
        <f t="shared" si="32"/>
        <v>14.974219642898909</v>
      </c>
      <c r="L484" s="3">
        <f t="shared" si="33"/>
        <v>0.16369830291623691</v>
      </c>
      <c r="M484" s="3">
        <f>I484/I483</f>
        <v>1.3947863465394044</v>
      </c>
      <c r="N484" s="3">
        <f>(H484/E484)</f>
        <v>0.52321758493423043</v>
      </c>
      <c r="O484" s="3">
        <f>J484/G484</f>
        <v>6.8389317289124181</v>
      </c>
      <c r="P484" s="3">
        <f>(J484+F484)/E484</f>
        <v>5.883108514045686</v>
      </c>
      <c r="Q484" s="3">
        <v>0.14747672113603288</v>
      </c>
      <c r="R484" s="3">
        <v>11</v>
      </c>
    </row>
    <row r="485" spans="1:18" x14ac:dyDescent="0.2">
      <c r="A485" s="5" t="s">
        <v>87</v>
      </c>
      <c r="B485" s="1" t="s">
        <v>226</v>
      </c>
      <c r="C485" s="5">
        <v>1400</v>
      </c>
      <c r="D485" s="5">
        <v>2022</v>
      </c>
      <c r="E485" s="5">
        <v>5672630</v>
      </c>
      <c r="F485" s="5">
        <v>822181</v>
      </c>
      <c r="G485" s="5">
        <v>4850449</v>
      </c>
      <c r="H485" s="5">
        <v>3204195</v>
      </c>
      <c r="I485" s="5">
        <v>5276173</v>
      </c>
      <c r="J485" s="5">
        <v>19740000</v>
      </c>
      <c r="K485" s="3">
        <f t="shared" si="32"/>
        <v>15.551163412958369</v>
      </c>
      <c r="L485" s="3">
        <f t="shared" si="33"/>
        <v>0.14493823852428239</v>
      </c>
      <c r="M485" s="3">
        <f>I485/I484</f>
        <v>1.9026873676303484</v>
      </c>
      <c r="N485" s="3">
        <f>(H485/E485)</f>
        <v>0.56485175306691959</v>
      </c>
      <c r="O485" s="3">
        <f>J485/G485</f>
        <v>4.0697263284285636</v>
      </c>
      <c r="P485" s="3">
        <f>(J485+F485)/E485</f>
        <v>3.6248056016345154</v>
      </c>
      <c r="Q485" s="3">
        <v>0.20559001108966199</v>
      </c>
      <c r="R485" s="3">
        <v>11</v>
      </c>
    </row>
    <row r="486" spans="1:18" x14ac:dyDescent="0.2">
      <c r="A486" s="5" t="s">
        <v>87</v>
      </c>
      <c r="B486" s="1" t="s">
        <v>226</v>
      </c>
      <c r="C486" s="5">
        <v>1401</v>
      </c>
      <c r="D486" s="5">
        <v>2023</v>
      </c>
      <c r="E486" s="5">
        <v>9045239</v>
      </c>
      <c r="F486" s="5">
        <v>1663440</v>
      </c>
      <c r="G486" s="5">
        <v>7381799</v>
      </c>
      <c r="H486" s="5">
        <v>5495132</v>
      </c>
      <c r="I486" s="5">
        <v>8353809</v>
      </c>
      <c r="J486" s="5">
        <v>42714000</v>
      </c>
      <c r="K486" s="3">
        <f t="shared" si="32"/>
        <v>16.017749099900804</v>
      </c>
      <c r="L486" s="3">
        <f t="shared" si="33"/>
        <v>0.18390227168126791</v>
      </c>
      <c r="M486" s="3">
        <f>I486/I485</f>
        <v>1.5833083941713055</v>
      </c>
      <c r="N486" s="3">
        <f>(H486/E486)</f>
        <v>0.6075165067501257</v>
      </c>
      <c r="O486" s="3">
        <f>J486/G486</f>
        <v>5.786394346418807</v>
      </c>
      <c r="P486" s="3">
        <f>(J486+F486)/E486</f>
        <v>4.9061655529500108</v>
      </c>
      <c r="Q486" s="3">
        <v>0.20664527147308215</v>
      </c>
      <c r="R486" s="3">
        <v>15</v>
      </c>
    </row>
    <row r="487" spans="1:18" x14ac:dyDescent="0.2">
      <c r="A487" s="5" t="s">
        <v>87</v>
      </c>
      <c r="B487" s="1" t="s">
        <v>226</v>
      </c>
      <c r="C487" s="5">
        <v>1402</v>
      </c>
      <c r="D487" s="5">
        <v>2024</v>
      </c>
      <c r="E487" s="5">
        <v>12106253</v>
      </c>
      <c r="F487" s="5">
        <v>3573035</v>
      </c>
      <c r="G487" s="5">
        <v>8533218</v>
      </c>
      <c r="H487" s="5">
        <v>6072101</v>
      </c>
      <c r="I487" s="5">
        <v>10742149</v>
      </c>
      <c r="J487" s="5">
        <v>60550000</v>
      </c>
      <c r="K487" s="3">
        <f t="shared" si="32"/>
        <v>16.309232653943297</v>
      </c>
      <c r="L487" s="3">
        <f t="shared" si="33"/>
        <v>0.29513962743055178</v>
      </c>
      <c r="M487" s="3">
        <f>I487/I486</f>
        <v>1.2858983249437472</v>
      </c>
      <c r="N487" s="3">
        <f>(H487/E487)</f>
        <v>0.50156733053571567</v>
      </c>
      <c r="O487" s="3">
        <f>J487/G487</f>
        <v>7.0957990291587532</v>
      </c>
      <c r="P487" s="3">
        <f>(J487+F487)/E487</f>
        <v>5.2966871748013196</v>
      </c>
      <c r="Q487" s="3">
        <v>0.14187486085876924</v>
      </c>
      <c r="R487" s="3">
        <v>13</v>
      </c>
    </row>
    <row r="488" spans="1:18" x14ac:dyDescent="0.2">
      <c r="A488" s="5"/>
      <c r="B488" s="1" t="s">
        <v>227</v>
      </c>
      <c r="C488" s="5">
        <v>1397</v>
      </c>
      <c r="D488" s="5"/>
      <c r="E488" s="5"/>
      <c r="F488" s="5"/>
      <c r="G488" s="5"/>
      <c r="H488" s="5"/>
      <c r="I488" s="5">
        <v>2137712</v>
      </c>
      <c r="J488" s="5"/>
    </row>
    <row r="489" spans="1:18" x14ac:dyDescent="0.2">
      <c r="A489" s="5" t="s">
        <v>88</v>
      </c>
      <c r="B489" s="1" t="s">
        <v>227</v>
      </c>
      <c r="C489" s="5">
        <v>1398</v>
      </c>
      <c r="D489" s="5">
        <v>2020</v>
      </c>
      <c r="E489" s="5">
        <v>2277001</v>
      </c>
      <c r="F489" s="5">
        <v>1683452</v>
      </c>
      <c r="G489" s="5">
        <v>1394557</v>
      </c>
      <c r="H489" s="5">
        <v>776094</v>
      </c>
      <c r="I489" s="5">
        <v>3179268</v>
      </c>
      <c r="J489" s="5">
        <v>17252305</v>
      </c>
      <c r="K489" s="3">
        <f t="shared" si="32"/>
        <v>14.638369784220133</v>
      </c>
      <c r="L489" s="3">
        <f t="shared" si="33"/>
        <v>0.73932861689564477</v>
      </c>
      <c r="M489" s="3">
        <f>I489/I488</f>
        <v>1.4872293367862461</v>
      </c>
      <c r="N489" s="3">
        <f>(H489/E489)</f>
        <v>0.34084043002176984</v>
      </c>
      <c r="O489" s="3">
        <f>J489/G489</f>
        <v>12.371172350789534</v>
      </c>
      <c r="P489" s="3">
        <f>(J489+F489)/E489</f>
        <v>8.3160951620135428</v>
      </c>
      <c r="Q489" s="3">
        <v>2.1877271911493201E-2</v>
      </c>
      <c r="R489" s="3">
        <v>21</v>
      </c>
    </row>
    <row r="490" spans="1:18" x14ac:dyDescent="0.2">
      <c r="A490" s="5" t="s">
        <v>88</v>
      </c>
      <c r="B490" s="1" t="s">
        <v>227</v>
      </c>
      <c r="C490" s="5">
        <v>1399</v>
      </c>
      <c r="D490" s="5">
        <v>2021</v>
      </c>
      <c r="E490" s="5">
        <v>6577400</v>
      </c>
      <c r="F490" s="5">
        <v>4344947</v>
      </c>
      <c r="G490" s="5">
        <v>2232453</v>
      </c>
      <c r="H490" s="5">
        <v>1317485</v>
      </c>
      <c r="I490" s="5">
        <v>5015822</v>
      </c>
      <c r="J490" s="5">
        <v>38008000</v>
      </c>
      <c r="K490" s="3">
        <f t="shared" si="32"/>
        <v>15.699150088436276</v>
      </c>
      <c r="L490" s="3">
        <f t="shared" si="33"/>
        <v>0.66058731413628491</v>
      </c>
      <c r="M490" s="3">
        <f>I490/I489</f>
        <v>1.577665676501635</v>
      </c>
      <c r="N490" s="3">
        <f>(H490/E490)</f>
        <v>0.200304831696415</v>
      </c>
      <c r="O490" s="3">
        <f>J490/G490</f>
        <v>17.025218448047955</v>
      </c>
      <c r="P490" s="3">
        <f>(J490+F490)/E490</f>
        <v>6.4391624350047127</v>
      </c>
      <c r="Q490" s="3">
        <v>0.13056960075699428</v>
      </c>
      <c r="R490" s="3">
        <v>19</v>
      </c>
    </row>
    <row r="491" spans="1:18" x14ac:dyDescent="0.2">
      <c r="A491" s="5" t="s">
        <v>88</v>
      </c>
      <c r="B491" s="1" t="s">
        <v>227</v>
      </c>
      <c r="C491" s="5">
        <v>1400</v>
      </c>
      <c r="D491" s="5">
        <v>2022</v>
      </c>
      <c r="E491" s="5">
        <v>11716858</v>
      </c>
      <c r="F491" s="5">
        <v>7862280</v>
      </c>
      <c r="G491" s="5">
        <v>3854578</v>
      </c>
      <c r="H491" s="5">
        <v>1684533</v>
      </c>
      <c r="I491" s="5">
        <v>8149021</v>
      </c>
      <c r="J491" s="5">
        <v>5336000</v>
      </c>
      <c r="K491" s="3">
        <f t="shared" si="32"/>
        <v>16.276539217433729</v>
      </c>
      <c r="L491" s="3">
        <f t="shared" si="33"/>
        <v>0.67102289709408447</v>
      </c>
      <c r="M491" s="3">
        <f>I491/I490</f>
        <v>1.6246631160356169</v>
      </c>
      <c r="N491" s="3">
        <f>(H491/E491)</f>
        <v>0.14377002776682965</v>
      </c>
      <c r="O491" s="3">
        <f>J491/G491</f>
        <v>1.3843279342122536</v>
      </c>
      <c r="P491" s="3">
        <f>(J491+F491)/E491</f>
        <v>1.1264350903629625</v>
      </c>
      <c r="Q491" s="3">
        <v>0.11590253185295341</v>
      </c>
      <c r="R491" s="3">
        <v>19</v>
      </c>
    </row>
    <row r="492" spans="1:18" x14ac:dyDescent="0.2">
      <c r="A492" s="5" t="s">
        <v>88</v>
      </c>
      <c r="B492" s="1" t="s">
        <v>227</v>
      </c>
      <c r="C492" s="5">
        <v>1401</v>
      </c>
      <c r="D492" s="5">
        <v>2023</v>
      </c>
      <c r="E492" s="5">
        <v>11991532</v>
      </c>
      <c r="F492" s="5">
        <v>8401908</v>
      </c>
      <c r="G492" s="5">
        <v>3589624</v>
      </c>
      <c r="H492" s="5">
        <v>1328638</v>
      </c>
      <c r="I492" s="5">
        <v>9882433</v>
      </c>
      <c r="J492" s="5">
        <v>20280000</v>
      </c>
      <c r="K492" s="3">
        <f t="shared" si="32"/>
        <v>16.299711291985691</v>
      </c>
      <c r="L492" s="3">
        <f t="shared" si="33"/>
        <v>0.70065342776886219</v>
      </c>
      <c r="M492" s="3">
        <f>I492/I491</f>
        <v>1.2127141407538402</v>
      </c>
      <c r="N492" s="3">
        <f>(H492/E492)</f>
        <v>0.11079801980264073</v>
      </c>
      <c r="O492" s="3">
        <f>J492/G492</f>
        <v>5.6496167843763025</v>
      </c>
      <c r="P492" s="3">
        <f>(J492+F492)/E492</f>
        <v>2.3918468465914113</v>
      </c>
      <c r="Q492" s="3">
        <v>2.2456878418174168E-2</v>
      </c>
      <c r="R492" s="3">
        <v>20</v>
      </c>
    </row>
    <row r="493" spans="1:18" x14ac:dyDescent="0.2">
      <c r="A493" s="5" t="s">
        <v>88</v>
      </c>
      <c r="B493" s="1" t="s">
        <v>227</v>
      </c>
      <c r="C493" s="5">
        <v>1402</v>
      </c>
      <c r="D493" s="5">
        <v>2024</v>
      </c>
      <c r="E493" s="5">
        <v>25457725</v>
      </c>
      <c r="F493" s="5">
        <v>12298086</v>
      </c>
      <c r="G493" s="5">
        <v>13159639</v>
      </c>
      <c r="H493" s="5">
        <v>598748</v>
      </c>
      <c r="I493" s="5">
        <v>10386828</v>
      </c>
      <c r="J493" s="5">
        <v>20460000</v>
      </c>
      <c r="K493" s="3">
        <f t="shared" si="32"/>
        <v>17.052529791248745</v>
      </c>
      <c r="L493" s="3">
        <f t="shared" si="33"/>
        <v>0.48307875114528104</v>
      </c>
      <c r="M493" s="3">
        <f>I493/I492</f>
        <v>1.0510395567569242</v>
      </c>
      <c r="N493" s="3">
        <f>(H493/E493)</f>
        <v>2.3519305043950313E-2</v>
      </c>
      <c r="O493" s="3">
        <f>J493/G493</f>
        <v>1.554753895604583</v>
      </c>
      <c r="P493" s="3">
        <f>(J493+F493)/E493</f>
        <v>1.2867640765229416</v>
      </c>
      <c r="Q493" s="3">
        <v>1.0863721857764155E-2</v>
      </c>
      <c r="R493" s="3">
        <v>13</v>
      </c>
    </row>
    <row r="494" spans="1:18" x14ac:dyDescent="0.2">
      <c r="A494" s="5"/>
      <c r="B494" s="1" t="s">
        <v>228</v>
      </c>
      <c r="C494" s="5">
        <v>1397</v>
      </c>
      <c r="D494" s="5"/>
      <c r="E494" s="5"/>
      <c r="F494" s="5"/>
      <c r="G494" s="5"/>
      <c r="H494" s="5"/>
      <c r="I494" s="5">
        <v>1005186</v>
      </c>
      <c r="J494" s="5"/>
    </row>
    <row r="495" spans="1:18" x14ac:dyDescent="0.2">
      <c r="A495" s="5" t="s">
        <v>89</v>
      </c>
      <c r="B495" s="1" t="s">
        <v>228</v>
      </c>
      <c r="C495" s="5">
        <v>1398</v>
      </c>
      <c r="D495" s="5">
        <v>2020</v>
      </c>
      <c r="E495" s="5">
        <v>942206</v>
      </c>
      <c r="F495" s="5">
        <v>554186</v>
      </c>
      <c r="G495" s="5">
        <v>990069</v>
      </c>
      <c r="H495" s="5">
        <v>540747</v>
      </c>
      <c r="I495" s="5">
        <v>1561717</v>
      </c>
      <c r="J495" s="5">
        <v>12947400</v>
      </c>
      <c r="K495" s="3">
        <f t="shared" si="32"/>
        <v>13.75597921330252</v>
      </c>
      <c r="L495" s="3">
        <f t="shared" si="33"/>
        <v>0.58817923044429776</v>
      </c>
      <c r="M495" s="3">
        <f>I495/I494</f>
        <v>1.5536597206885094</v>
      </c>
      <c r="N495" s="3">
        <f>(H495/E495)</f>
        <v>0.57391589525008335</v>
      </c>
      <c r="O495" s="3">
        <f>J495/G495</f>
        <v>13.077270372064977</v>
      </c>
      <c r="P495" s="3">
        <f>(J495+F495)/E495</f>
        <v>14.329760158606504</v>
      </c>
      <c r="Q495" s="3">
        <v>0.37314344519423298</v>
      </c>
      <c r="R495" s="3">
        <v>16</v>
      </c>
    </row>
    <row r="496" spans="1:18" x14ac:dyDescent="0.2">
      <c r="A496" s="5" t="s">
        <v>89</v>
      </c>
      <c r="B496" s="1" t="s">
        <v>228</v>
      </c>
      <c r="C496" s="5">
        <v>1399</v>
      </c>
      <c r="D496" s="5">
        <v>2021</v>
      </c>
      <c r="E496" s="5">
        <v>2544803</v>
      </c>
      <c r="F496" s="5">
        <v>713485</v>
      </c>
      <c r="G496" s="5">
        <v>1831318</v>
      </c>
      <c r="H496" s="5">
        <v>863749</v>
      </c>
      <c r="I496" s="5">
        <v>2231655</v>
      </c>
      <c r="J496" s="5">
        <v>26893800</v>
      </c>
      <c r="K496" s="3">
        <f t="shared" si="32"/>
        <v>14.749563798290945</v>
      </c>
      <c r="L496" s="3">
        <f t="shared" si="33"/>
        <v>0.28036944313567691</v>
      </c>
      <c r="M496" s="3">
        <f>I496/I495</f>
        <v>1.4289752880963709</v>
      </c>
      <c r="N496" s="3">
        <f>(H496/E496)</f>
        <v>0.33941684287546031</v>
      </c>
      <c r="O496" s="3">
        <f>J496/G496</f>
        <v>14.685488811883026</v>
      </c>
      <c r="P496" s="3">
        <f>(J496+F496)/E496</f>
        <v>10.848495934655846</v>
      </c>
      <c r="Q496" s="3">
        <v>0.2700136987818792</v>
      </c>
      <c r="R496" s="3">
        <v>17</v>
      </c>
    </row>
    <row r="497" spans="1:18" x14ac:dyDescent="0.2">
      <c r="A497" s="5" t="s">
        <v>89</v>
      </c>
      <c r="B497" s="1" t="s">
        <v>228</v>
      </c>
      <c r="C497" s="5">
        <v>1400</v>
      </c>
      <c r="D497" s="5">
        <v>2022</v>
      </c>
      <c r="E497" s="5">
        <v>3630840</v>
      </c>
      <c r="F497" s="5">
        <v>1101352</v>
      </c>
      <c r="G497" s="5">
        <v>2529488</v>
      </c>
      <c r="H497" s="5">
        <v>939372</v>
      </c>
      <c r="I497" s="5">
        <v>30576755</v>
      </c>
      <c r="J497" s="5">
        <v>10210800</v>
      </c>
      <c r="K497" s="3">
        <f t="shared" si="32"/>
        <v>15.104974584429714</v>
      </c>
      <c r="L497" s="3">
        <f t="shared" si="33"/>
        <v>0.30333256216192395</v>
      </c>
      <c r="M497" s="3">
        <f>I497/I496</f>
        <v>13.701380813790662</v>
      </c>
      <c r="N497" s="3">
        <f>(H497/E497)</f>
        <v>0.25872029612982123</v>
      </c>
      <c r="O497" s="3">
        <f>J497/G497</f>
        <v>4.0367062425281324</v>
      </c>
      <c r="P497" s="3">
        <f>(J497+F497)/E497</f>
        <v>3.1155743574489652</v>
      </c>
      <c r="Q497" s="3">
        <v>0.21299162219617959</v>
      </c>
      <c r="R497" s="3">
        <v>17</v>
      </c>
    </row>
    <row r="498" spans="1:18" x14ac:dyDescent="0.2">
      <c r="A498" s="5" t="s">
        <v>89</v>
      </c>
      <c r="B498" s="1" t="s">
        <v>228</v>
      </c>
      <c r="C498" s="5">
        <v>1401</v>
      </c>
      <c r="D498" s="5">
        <v>2023</v>
      </c>
      <c r="E498" s="5">
        <v>4934979</v>
      </c>
      <c r="F498" s="5">
        <v>1585789</v>
      </c>
      <c r="G498" s="5">
        <v>3349190</v>
      </c>
      <c r="H498" s="5">
        <v>1035853</v>
      </c>
      <c r="I498" s="5">
        <v>4208226</v>
      </c>
      <c r="J498" s="5">
        <v>12080000</v>
      </c>
      <c r="K498" s="3">
        <f t="shared" ref="K498:K552" si="34">LN(E498)</f>
        <v>15.411858975521517</v>
      </c>
      <c r="L498" s="3">
        <f t="shared" ref="L498:L553" si="35">F498/E498</f>
        <v>0.32133652443100569</v>
      </c>
      <c r="M498" s="3">
        <f>I498/I497</f>
        <v>0.13762827350384305</v>
      </c>
      <c r="N498" s="3">
        <f>(H498/E498)</f>
        <v>0.20990018397241406</v>
      </c>
      <c r="O498" s="3">
        <f>J498/G498</f>
        <v>3.6068422514100424</v>
      </c>
      <c r="P498" s="3">
        <f>(J498+F498)/E498</f>
        <v>2.7691686226020416</v>
      </c>
      <c r="Q498" s="3">
        <v>0.10088853276930912</v>
      </c>
      <c r="R498" s="3">
        <v>18</v>
      </c>
    </row>
    <row r="499" spans="1:18" x14ac:dyDescent="0.2">
      <c r="A499" s="5" t="s">
        <v>89</v>
      </c>
      <c r="B499" s="1" t="s">
        <v>228</v>
      </c>
      <c r="C499" s="5">
        <v>1402</v>
      </c>
      <c r="D499" s="5">
        <v>2024</v>
      </c>
      <c r="E499" s="5">
        <v>6597249</v>
      </c>
      <c r="F499" s="5">
        <v>2325200</v>
      </c>
      <c r="G499" s="5">
        <v>4272049</v>
      </c>
      <c r="H499" s="5">
        <v>127859</v>
      </c>
      <c r="I499" s="5">
        <v>5770278</v>
      </c>
      <c r="J499" s="5">
        <v>10660920</v>
      </c>
      <c r="K499" s="3">
        <f t="shared" si="34"/>
        <v>15.70216330192199</v>
      </c>
      <c r="L499" s="3">
        <f t="shared" si="35"/>
        <v>0.35244993784530493</v>
      </c>
      <c r="M499" s="3">
        <f>I499/I498</f>
        <v>1.3711901404534832</v>
      </c>
      <c r="N499" s="3">
        <f>(H499/E499)</f>
        <v>1.9380653966524532E-2</v>
      </c>
      <c r="O499" s="3">
        <f>J499/G499</f>
        <v>2.4955050843283866</v>
      </c>
      <c r="P499" s="3">
        <f>(J499+F499)/E499</f>
        <v>1.9684144103095094</v>
      </c>
      <c r="Q499" s="3">
        <v>0.16166185669114275</v>
      </c>
      <c r="R499" s="3">
        <v>12</v>
      </c>
    </row>
    <row r="500" spans="1:18" x14ac:dyDescent="0.2">
      <c r="A500" s="5"/>
      <c r="B500" s="1" t="s">
        <v>229</v>
      </c>
      <c r="C500" s="5">
        <v>1397</v>
      </c>
      <c r="D500" s="5"/>
      <c r="E500" s="5"/>
      <c r="F500" s="5"/>
      <c r="G500" s="5"/>
      <c r="H500" s="5"/>
      <c r="I500" s="5">
        <v>1258654</v>
      </c>
      <c r="J500" s="5"/>
    </row>
    <row r="501" spans="1:18" x14ac:dyDescent="0.2">
      <c r="A501" s="5" t="s">
        <v>90</v>
      </c>
      <c r="B501" s="1" t="s">
        <v>229</v>
      </c>
      <c r="C501" s="5">
        <v>1398</v>
      </c>
      <c r="D501" s="5">
        <v>2020</v>
      </c>
      <c r="E501" s="5">
        <v>1902118</v>
      </c>
      <c r="F501" s="5">
        <v>897568</v>
      </c>
      <c r="G501" s="5">
        <v>1004550</v>
      </c>
      <c r="H501" s="5">
        <v>297276</v>
      </c>
      <c r="I501" s="5">
        <v>1183092</v>
      </c>
      <c r="J501" s="5">
        <v>12340680</v>
      </c>
      <c r="K501" s="3">
        <f t="shared" si="34"/>
        <v>14.458478560121014</v>
      </c>
      <c r="L501" s="3">
        <f t="shared" si="35"/>
        <v>0.47187819052235458</v>
      </c>
      <c r="M501" s="3">
        <f>I501/I500</f>
        <v>0.93996602720048561</v>
      </c>
      <c r="N501" s="3">
        <f>(H501/E501)</f>
        <v>0.15628683393985021</v>
      </c>
      <c r="O501" s="3">
        <f>J501/G501</f>
        <v>12.284784231745558</v>
      </c>
      <c r="P501" s="3">
        <f>(J501+F501)/E501</f>
        <v>6.9597406680342653</v>
      </c>
      <c r="Q501" s="3">
        <v>8.3136964563397919E-2</v>
      </c>
      <c r="R501" s="3">
        <v>8</v>
      </c>
    </row>
    <row r="502" spans="1:18" x14ac:dyDescent="0.2">
      <c r="A502" s="5" t="s">
        <v>90</v>
      </c>
      <c r="B502" s="1" t="s">
        <v>229</v>
      </c>
      <c r="C502" s="5">
        <v>1399</v>
      </c>
      <c r="D502" s="5">
        <v>2021</v>
      </c>
      <c r="E502" s="5">
        <v>2925745</v>
      </c>
      <c r="F502" s="5">
        <v>1412593</v>
      </c>
      <c r="G502" s="5">
        <v>1513152</v>
      </c>
      <c r="H502" s="5">
        <v>693130</v>
      </c>
      <c r="I502" s="5">
        <v>1902280</v>
      </c>
      <c r="J502" s="5">
        <v>23753400</v>
      </c>
      <c r="K502" s="3">
        <f t="shared" si="34"/>
        <v>14.889059707072038</v>
      </c>
      <c r="L502" s="3">
        <f t="shared" si="35"/>
        <v>0.48281480443442609</v>
      </c>
      <c r="M502" s="3">
        <f>I502/I501</f>
        <v>1.6078884820453523</v>
      </c>
      <c r="N502" s="3">
        <f>(H502/E502)</f>
        <v>0.23690718090605983</v>
      </c>
      <c r="O502" s="3">
        <f>J502/G502</f>
        <v>15.697960284227889</v>
      </c>
      <c r="P502" s="3">
        <f>(J502+F502)/E502</f>
        <v>8.6015674640134385</v>
      </c>
      <c r="Q502" s="3">
        <v>6.5194423509087093E-2</v>
      </c>
      <c r="R502" s="3">
        <v>8</v>
      </c>
    </row>
    <row r="503" spans="1:18" x14ac:dyDescent="0.2">
      <c r="A503" s="5" t="s">
        <v>90</v>
      </c>
      <c r="B503" s="1" t="s">
        <v>229</v>
      </c>
      <c r="C503" s="5">
        <v>1400</v>
      </c>
      <c r="D503" s="5">
        <v>2022</v>
      </c>
      <c r="E503" s="5">
        <v>4223026</v>
      </c>
      <c r="F503" s="5">
        <v>1426168</v>
      </c>
      <c r="G503" s="5">
        <v>2796858</v>
      </c>
      <c r="H503" s="5">
        <v>1595818</v>
      </c>
      <c r="I503" s="5">
        <v>4039558</v>
      </c>
      <c r="J503" s="5">
        <v>16295400</v>
      </c>
      <c r="K503" s="3">
        <f t="shared" si="34"/>
        <v>15.256062490657724</v>
      </c>
      <c r="L503" s="3">
        <f t="shared" si="35"/>
        <v>0.33771234181366633</v>
      </c>
      <c r="M503" s="3">
        <f>I503/I502</f>
        <v>2.1235349159955423</v>
      </c>
      <c r="N503" s="3">
        <f>(H503/E503)</f>
        <v>0.37788495737416722</v>
      </c>
      <c r="O503" s="3">
        <f>J503/G503</f>
        <v>5.8263236817886357</v>
      </c>
      <c r="P503" s="3">
        <f>(J503+F503)/E503</f>
        <v>4.1964146088610397</v>
      </c>
      <c r="Q503" s="3">
        <v>9.3645699777633717E-3</v>
      </c>
      <c r="R503" s="3">
        <v>8</v>
      </c>
    </row>
    <row r="504" spans="1:18" x14ac:dyDescent="0.2">
      <c r="A504" s="5" t="s">
        <v>90</v>
      </c>
      <c r="B504" s="1" t="s">
        <v>229</v>
      </c>
      <c r="C504" s="5">
        <v>1401</v>
      </c>
      <c r="D504" s="5">
        <v>2023</v>
      </c>
      <c r="E504" s="5">
        <v>6592449</v>
      </c>
      <c r="F504" s="5">
        <v>3104812</v>
      </c>
      <c r="G504" s="5">
        <v>3487637</v>
      </c>
      <c r="H504" s="5">
        <v>1026926</v>
      </c>
      <c r="I504" s="5">
        <v>3012947</v>
      </c>
      <c r="J504" s="5">
        <v>19311600</v>
      </c>
      <c r="K504" s="3">
        <f t="shared" si="34"/>
        <v>15.701435461115947</v>
      </c>
      <c r="L504" s="3">
        <f t="shared" si="35"/>
        <v>0.4709648872520667</v>
      </c>
      <c r="M504" s="3">
        <f>I504/I503</f>
        <v>0.74586056197237416</v>
      </c>
      <c r="N504" s="3">
        <f>(H504/E504)</f>
        <v>0.15577306703472413</v>
      </c>
      <c r="O504" s="3">
        <f>J504/G504</f>
        <v>5.5371588270224219</v>
      </c>
      <c r="P504" s="3">
        <f>(J504+F504)/E504</f>
        <v>3.4003163316090879</v>
      </c>
      <c r="Q504" s="3">
        <v>6.6898013848297702E-2</v>
      </c>
      <c r="R504" s="3">
        <v>8</v>
      </c>
    </row>
    <row r="505" spans="1:18" x14ac:dyDescent="0.2">
      <c r="A505" s="5" t="s">
        <v>90</v>
      </c>
      <c r="B505" s="1" t="s">
        <v>229</v>
      </c>
      <c r="C505" s="5">
        <v>1402</v>
      </c>
      <c r="D505" s="5">
        <v>2024</v>
      </c>
      <c r="E505" s="5">
        <v>10246438</v>
      </c>
      <c r="F505" s="5">
        <v>3356016</v>
      </c>
      <c r="G505" s="5">
        <v>6890422</v>
      </c>
      <c r="H505" s="5">
        <v>4029018</v>
      </c>
      <c r="I505" s="5">
        <v>14294745</v>
      </c>
      <c r="J505" s="5">
        <v>24773350.800000001</v>
      </c>
      <c r="K505" s="3">
        <f t="shared" si="34"/>
        <v>16.142440690957212</v>
      </c>
      <c r="L505" s="3">
        <f t="shared" si="35"/>
        <v>0.32753001579670904</v>
      </c>
      <c r="M505" s="3">
        <f>I505/I504</f>
        <v>4.7444395802514947</v>
      </c>
      <c r="N505" s="3">
        <f>(H505/E505)</f>
        <v>0.39321157264602585</v>
      </c>
      <c r="O505" s="3">
        <f>J505/G505</f>
        <v>3.5953314325305477</v>
      </c>
      <c r="P505" s="3">
        <f>(J505+F505)/E505</f>
        <v>2.7452824874361217</v>
      </c>
      <c r="Q505" s="3">
        <v>0.15260342036668442</v>
      </c>
      <c r="R505" s="3">
        <v>4</v>
      </c>
    </row>
    <row r="506" spans="1:18" x14ac:dyDescent="0.2">
      <c r="A506" s="5"/>
      <c r="B506" s="1" t="s">
        <v>230</v>
      </c>
      <c r="C506" s="5">
        <v>1397</v>
      </c>
      <c r="D506" s="5"/>
      <c r="E506" s="5"/>
      <c r="F506" s="5"/>
      <c r="G506" s="5"/>
      <c r="H506" s="5"/>
      <c r="I506" s="5">
        <v>1803943</v>
      </c>
      <c r="J506" s="5"/>
    </row>
    <row r="507" spans="1:18" x14ac:dyDescent="0.2">
      <c r="A507" s="5" t="s">
        <v>91</v>
      </c>
      <c r="B507" s="1" t="s">
        <v>230</v>
      </c>
      <c r="C507" s="5">
        <v>1398</v>
      </c>
      <c r="D507" s="5">
        <v>2020</v>
      </c>
      <c r="E507" s="5">
        <v>2683956</v>
      </c>
      <c r="F507" s="5">
        <v>877661</v>
      </c>
      <c r="G507" s="5">
        <v>1806295</v>
      </c>
      <c r="H507" s="5">
        <v>621359</v>
      </c>
      <c r="I507" s="5">
        <v>2596229</v>
      </c>
      <c r="J507" s="5">
        <v>15287984.592</v>
      </c>
      <c r="K507" s="3">
        <f t="shared" si="34"/>
        <v>14.802802383496713</v>
      </c>
      <c r="L507" s="3">
        <f t="shared" si="35"/>
        <v>0.32700275265317313</v>
      </c>
      <c r="M507" s="3">
        <f>I507/I506</f>
        <v>1.439196803890145</v>
      </c>
      <c r="N507" s="3">
        <f>(H507/E507)</f>
        <v>0.23150863874072453</v>
      </c>
      <c r="O507" s="3">
        <f>J507/G507</f>
        <v>8.4637252453226086</v>
      </c>
      <c r="P507" s="3">
        <f>(J507+F507)/E507</f>
        <v>6.0230665450551353</v>
      </c>
      <c r="Q507" s="3">
        <v>0.13651231540287453</v>
      </c>
      <c r="R507" s="3">
        <v>14</v>
      </c>
    </row>
    <row r="508" spans="1:18" x14ac:dyDescent="0.2">
      <c r="A508" s="5" t="s">
        <v>91</v>
      </c>
      <c r="B508" s="1" t="s">
        <v>230</v>
      </c>
      <c r="C508" s="5">
        <v>1399</v>
      </c>
      <c r="D508" s="5">
        <v>2021</v>
      </c>
      <c r="E508" s="5">
        <v>7909006</v>
      </c>
      <c r="F508" s="5">
        <v>970514</v>
      </c>
      <c r="G508" s="5">
        <v>6938492</v>
      </c>
      <c r="H508" s="5">
        <v>2573648</v>
      </c>
      <c r="I508" s="5">
        <v>5218120</v>
      </c>
      <c r="J508" s="5">
        <v>19160000</v>
      </c>
      <c r="K508" s="3">
        <f t="shared" si="34"/>
        <v>15.883512668130676</v>
      </c>
      <c r="L508" s="3">
        <f t="shared" si="35"/>
        <v>0.12270998403592057</v>
      </c>
      <c r="M508" s="3">
        <f>I508/I507</f>
        <v>2.0098843360889966</v>
      </c>
      <c r="N508" s="3">
        <f>(H508/E508)</f>
        <v>0.32540726356763416</v>
      </c>
      <c r="O508" s="3">
        <f>J508/G508</f>
        <v>2.7614069454861374</v>
      </c>
      <c r="P508" s="3">
        <f>(J508+F508)/E508</f>
        <v>2.5452647273247737</v>
      </c>
      <c r="Q508" s="3">
        <v>0.13566747788368955</v>
      </c>
      <c r="R508" s="3">
        <v>14</v>
      </c>
    </row>
    <row r="509" spans="1:18" x14ac:dyDescent="0.2">
      <c r="A509" s="5" t="s">
        <v>91</v>
      </c>
      <c r="B509" s="1" t="s">
        <v>230</v>
      </c>
      <c r="C509" s="5">
        <v>1400</v>
      </c>
      <c r="D509" s="5">
        <v>2022</v>
      </c>
      <c r="E509" s="5">
        <v>11719178</v>
      </c>
      <c r="F509" s="5">
        <v>1576470</v>
      </c>
      <c r="G509" s="5">
        <v>10142708</v>
      </c>
      <c r="H509" s="5">
        <v>5237271</v>
      </c>
      <c r="I509" s="5">
        <v>10395405</v>
      </c>
      <c r="J509" s="5">
        <v>25880000</v>
      </c>
      <c r="K509" s="3">
        <f t="shared" si="34"/>
        <v>16.27673720313469</v>
      </c>
      <c r="L509" s="3">
        <f t="shared" si="35"/>
        <v>0.13452052695163433</v>
      </c>
      <c r="M509" s="3">
        <f>I509/I508</f>
        <v>1.9921743846442781</v>
      </c>
      <c r="N509" s="3">
        <f>(H509/E509)</f>
        <v>0.4468974701126649</v>
      </c>
      <c r="O509" s="3">
        <f>J509/G509</f>
        <v>2.5515868148821794</v>
      </c>
      <c r="P509" s="3">
        <f>(J509+F509)/E509</f>
        <v>2.3428665389330208</v>
      </c>
      <c r="Q509" s="3">
        <v>0.17676624830593365</v>
      </c>
      <c r="R509" s="3">
        <v>14</v>
      </c>
    </row>
    <row r="510" spans="1:18" x14ac:dyDescent="0.2">
      <c r="A510" s="5" t="s">
        <v>91</v>
      </c>
      <c r="B510" s="1" t="s">
        <v>230</v>
      </c>
      <c r="C510" s="5">
        <v>1401</v>
      </c>
      <c r="D510" s="5">
        <v>2023</v>
      </c>
      <c r="E510" s="5">
        <v>14702934</v>
      </c>
      <c r="F510" s="5">
        <v>3517443</v>
      </c>
      <c r="G510" s="5">
        <v>11185491</v>
      </c>
      <c r="H510" s="5">
        <v>3824762</v>
      </c>
      <c r="I510" s="5">
        <v>9860972</v>
      </c>
      <c r="J510" s="5">
        <v>29800000</v>
      </c>
      <c r="K510" s="3">
        <f t="shared" si="34"/>
        <v>16.503557623669899</v>
      </c>
      <c r="L510" s="3">
        <f t="shared" si="35"/>
        <v>0.23923408756374748</v>
      </c>
      <c r="M510" s="3">
        <f>I510/I509</f>
        <v>0.94858949699410455</v>
      </c>
      <c r="N510" s="3">
        <f>(H510/E510)</f>
        <v>0.26013597014038148</v>
      </c>
      <c r="O510" s="3">
        <f>J510/G510</f>
        <v>2.6641655694863999</v>
      </c>
      <c r="P510" s="3">
        <f>(J510+F510)/E510</f>
        <v>2.2660404379153167</v>
      </c>
      <c r="Q510" s="3">
        <v>6.7732750653830762E-2</v>
      </c>
      <c r="R510" s="3">
        <v>14</v>
      </c>
    </row>
    <row r="511" spans="1:18" x14ac:dyDescent="0.2">
      <c r="A511" s="5" t="s">
        <v>91</v>
      </c>
      <c r="B511" s="1" t="s">
        <v>230</v>
      </c>
      <c r="C511" s="5">
        <v>1402</v>
      </c>
      <c r="D511" s="5">
        <v>2024</v>
      </c>
      <c r="E511" s="5">
        <v>22130685</v>
      </c>
      <c r="F511" s="5">
        <v>10861149</v>
      </c>
      <c r="G511" s="5">
        <v>11269536</v>
      </c>
      <c r="H511" s="5">
        <v>2666661</v>
      </c>
      <c r="I511" s="5">
        <v>12832511</v>
      </c>
      <c r="J511" s="5">
        <v>24768000</v>
      </c>
      <c r="K511" s="3">
        <f t="shared" si="34"/>
        <v>16.912475665005029</v>
      </c>
      <c r="L511" s="3">
        <f t="shared" si="35"/>
        <v>0.49077328605056736</v>
      </c>
      <c r="M511" s="3">
        <f>I511/I510</f>
        <v>1.3013434172615033</v>
      </c>
      <c r="N511" s="3">
        <f>(H511/E511)</f>
        <v>0.12049608947938123</v>
      </c>
      <c r="O511" s="3">
        <f>J511/G511</f>
        <v>2.197783475734937</v>
      </c>
      <c r="P511" s="3">
        <f>(J511+F511)/E511</f>
        <v>1.6099433433714321</v>
      </c>
      <c r="Q511" s="3">
        <v>3.1921313502255654E-2</v>
      </c>
      <c r="R511" s="3">
        <v>14</v>
      </c>
    </row>
    <row r="512" spans="1:18" x14ac:dyDescent="0.2">
      <c r="A512" s="5"/>
      <c r="B512" s="1" t="s">
        <v>231</v>
      </c>
      <c r="C512" s="5">
        <v>1397</v>
      </c>
      <c r="D512" s="5"/>
      <c r="E512" s="5"/>
      <c r="F512" s="5"/>
      <c r="G512" s="5"/>
      <c r="H512" s="5"/>
      <c r="I512" s="5">
        <v>348523</v>
      </c>
      <c r="J512" s="5"/>
    </row>
    <row r="513" spans="1:18" x14ac:dyDescent="0.2">
      <c r="A513" s="5" t="s">
        <v>92</v>
      </c>
      <c r="B513" s="1" t="s">
        <v>231</v>
      </c>
      <c r="C513" s="5">
        <v>1398</v>
      </c>
      <c r="D513" s="5">
        <v>2020</v>
      </c>
      <c r="E513" s="5">
        <v>933914</v>
      </c>
      <c r="F513" s="5">
        <v>382640</v>
      </c>
      <c r="G513" s="5">
        <v>551274</v>
      </c>
      <c r="H513" s="5">
        <v>71883</v>
      </c>
      <c r="I513" s="5">
        <v>692728</v>
      </c>
      <c r="J513" s="5">
        <v>7578723</v>
      </c>
      <c r="K513" s="3">
        <f t="shared" si="34"/>
        <v>13.74713963588383</v>
      </c>
      <c r="L513" s="3">
        <f t="shared" si="35"/>
        <v>0.40971652636109962</v>
      </c>
      <c r="M513" s="3">
        <f>I513/I512</f>
        <v>1.9876105737641419</v>
      </c>
      <c r="N513" s="3">
        <f>(H513/E513)</f>
        <v>7.6969613904492279E-2</v>
      </c>
      <c r="O513" s="3">
        <f>J513/G513</f>
        <v>13.747651802914703</v>
      </c>
      <c r="P513" s="3">
        <f>(J513+F513)/E513</f>
        <v>8.5247281869636815</v>
      </c>
      <c r="Q513" s="3">
        <v>0.23336039323086255</v>
      </c>
      <c r="R513" s="3">
        <v>16</v>
      </c>
    </row>
    <row r="514" spans="1:18" x14ac:dyDescent="0.2">
      <c r="A514" s="5" t="s">
        <v>92</v>
      </c>
      <c r="B514" s="1" t="s">
        <v>231</v>
      </c>
      <c r="C514" s="5">
        <v>1399</v>
      </c>
      <c r="D514" s="5">
        <v>2021</v>
      </c>
      <c r="E514" s="5">
        <v>2291428</v>
      </c>
      <c r="F514" s="5">
        <v>879283</v>
      </c>
      <c r="G514" s="5">
        <v>1412145</v>
      </c>
      <c r="H514" s="5">
        <v>225121</v>
      </c>
      <c r="I514" s="5">
        <v>1333812</v>
      </c>
      <c r="J514" s="5">
        <v>9974630</v>
      </c>
      <c r="K514" s="3">
        <f t="shared" si="34"/>
        <v>14.64468576197074</v>
      </c>
      <c r="L514" s="3">
        <f t="shared" si="35"/>
        <v>0.38372709070501015</v>
      </c>
      <c r="M514" s="3">
        <f>I514/I513</f>
        <v>1.9254483722326801</v>
      </c>
      <c r="N514" s="3">
        <f>(H514/E514)</f>
        <v>9.8244849936371559E-2</v>
      </c>
      <c r="O514" s="3">
        <f>J514/G514</f>
        <v>7.0634601970760791</v>
      </c>
      <c r="P514" s="3">
        <f>(J514+F514)/E514</f>
        <v>4.7367462560464482</v>
      </c>
      <c r="Q514" s="3">
        <v>0.1959596221378497</v>
      </c>
      <c r="R514" s="3">
        <v>16</v>
      </c>
    </row>
    <row r="515" spans="1:18" x14ac:dyDescent="0.2">
      <c r="A515" s="5" t="s">
        <v>92</v>
      </c>
      <c r="B515" s="1" t="s">
        <v>231</v>
      </c>
      <c r="C515" s="5">
        <v>1400</v>
      </c>
      <c r="D515" s="5">
        <v>2022</v>
      </c>
      <c r="E515" s="5">
        <v>3302628</v>
      </c>
      <c r="F515" s="5">
        <v>1427903</v>
      </c>
      <c r="G515" s="5">
        <v>1874725</v>
      </c>
      <c r="H515" s="5">
        <v>623470</v>
      </c>
      <c r="I515" s="5">
        <v>3090458</v>
      </c>
      <c r="J515" s="5">
        <v>5476769.2019999996</v>
      </c>
      <c r="K515" s="3">
        <f t="shared" si="34"/>
        <v>15.010229073143801</v>
      </c>
      <c r="L515" s="3">
        <f t="shared" si="35"/>
        <v>0.43235356812816944</v>
      </c>
      <c r="M515" s="3">
        <f>I515/I514</f>
        <v>2.3170116928022839</v>
      </c>
      <c r="N515" s="3">
        <f>(H515/E515)</f>
        <v>0.18877996553048057</v>
      </c>
      <c r="O515" s="3">
        <f>J515/G515</f>
        <v>2.9213720422995371</v>
      </c>
      <c r="P515" s="3">
        <f>(J515+F515)/E515</f>
        <v>2.0906599841096241</v>
      </c>
      <c r="Q515" s="3">
        <v>0.17728508412867836</v>
      </c>
      <c r="R515" s="3">
        <v>17</v>
      </c>
    </row>
    <row r="516" spans="1:18" x14ac:dyDescent="0.2">
      <c r="A516" s="5" t="s">
        <v>92</v>
      </c>
      <c r="B516" s="1" t="s">
        <v>231</v>
      </c>
      <c r="C516" s="5">
        <v>1401</v>
      </c>
      <c r="D516" s="5">
        <v>2023</v>
      </c>
      <c r="E516" s="5">
        <v>6275311</v>
      </c>
      <c r="F516" s="5">
        <v>2820121</v>
      </c>
      <c r="G516" s="5">
        <v>3455190</v>
      </c>
      <c r="H516" s="5">
        <v>1781054</v>
      </c>
      <c r="I516" s="5">
        <v>6753681</v>
      </c>
      <c r="J516" s="5">
        <v>14068867.95786</v>
      </c>
      <c r="K516" s="3">
        <f t="shared" si="34"/>
        <v>15.652133603506966</v>
      </c>
      <c r="L516" s="3">
        <f t="shared" si="35"/>
        <v>0.44939940028470304</v>
      </c>
      <c r="M516" s="3">
        <f>I516/I515</f>
        <v>2.1853333712996585</v>
      </c>
      <c r="N516" s="3">
        <f>(H516/E516)</f>
        <v>0.28381924019383264</v>
      </c>
      <c r="O516" s="3">
        <f>J516/G516</f>
        <v>4.0718073269082167</v>
      </c>
      <c r="P516" s="3">
        <f>(J516+F516)/E516</f>
        <v>2.6913389564055072</v>
      </c>
      <c r="Q516" s="3">
        <v>0.16348241204333602</v>
      </c>
      <c r="R516" s="3">
        <v>17</v>
      </c>
    </row>
    <row r="517" spans="1:18" x14ac:dyDescent="0.2">
      <c r="A517" s="5" t="s">
        <v>92</v>
      </c>
      <c r="B517" s="1" t="s">
        <v>231</v>
      </c>
      <c r="C517" s="5">
        <v>1402</v>
      </c>
      <c r="D517" s="5">
        <v>2024</v>
      </c>
      <c r="E517" s="5">
        <v>8746051</v>
      </c>
      <c r="F517" s="5">
        <v>3397585</v>
      </c>
      <c r="G517" s="5">
        <v>5348466</v>
      </c>
      <c r="H517" s="5">
        <v>2471674</v>
      </c>
      <c r="I517" s="5">
        <v>8942247</v>
      </c>
      <c r="J517" s="5">
        <v>18575000</v>
      </c>
      <c r="K517" s="3">
        <f t="shared" si="34"/>
        <v>15.984112842175138</v>
      </c>
      <c r="L517" s="3">
        <f t="shared" si="35"/>
        <v>0.38847075097092393</v>
      </c>
      <c r="M517" s="3">
        <f>I517/I516</f>
        <v>1.324055281852963</v>
      </c>
      <c r="N517" s="3">
        <f>(H517/E517)</f>
        <v>0.28260457205200379</v>
      </c>
      <c r="O517" s="3">
        <f>J517/G517</f>
        <v>3.4729584146183226</v>
      </c>
      <c r="P517" s="3">
        <f>(J517+F517)/E517</f>
        <v>2.5122864021716773</v>
      </c>
      <c r="Q517" s="3">
        <v>0.21732151795883722</v>
      </c>
      <c r="R517" s="3">
        <v>13</v>
      </c>
    </row>
    <row r="518" spans="1:18" x14ac:dyDescent="0.2">
      <c r="A518" s="5"/>
      <c r="B518" s="1" t="s">
        <v>232</v>
      </c>
      <c r="C518" s="5">
        <v>1397</v>
      </c>
      <c r="D518" s="5"/>
      <c r="E518" s="5"/>
      <c r="F518" s="5"/>
      <c r="G518" s="5"/>
      <c r="H518" s="5"/>
      <c r="I518" s="5">
        <v>894157</v>
      </c>
      <c r="J518" s="5"/>
    </row>
    <row r="519" spans="1:18" x14ac:dyDescent="0.2">
      <c r="A519" s="5" t="s">
        <v>93</v>
      </c>
      <c r="B519" s="1" t="s">
        <v>232</v>
      </c>
      <c r="C519" s="5">
        <v>1398</v>
      </c>
      <c r="D519" s="5">
        <v>2020</v>
      </c>
      <c r="E519" s="5">
        <v>1446314</v>
      </c>
      <c r="F519" s="5">
        <v>620806</v>
      </c>
      <c r="G519" s="5">
        <v>825508</v>
      </c>
      <c r="H519" s="5">
        <v>56243</v>
      </c>
      <c r="I519" s="5">
        <v>947409</v>
      </c>
      <c r="J519" s="5">
        <v>741138883</v>
      </c>
      <c r="K519" s="3">
        <f t="shared" si="34"/>
        <v>14.184528808887752</v>
      </c>
      <c r="L519" s="3">
        <f t="shared" si="35"/>
        <v>0.42923320938606691</v>
      </c>
      <c r="M519" s="3">
        <f>I519/I518</f>
        <v>1.059555536667498</v>
      </c>
      <c r="N519" s="3">
        <f>(H519/E519)</f>
        <v>3.8887129627452957E-2</v>
      </c>
      <c r="O519" s="3">
        <f>J519/G519</f>
        <v>897.79733570116821</v>
      </c>
      <c r="P519" s="3">
        <f>(J519+F519)/E519</f>
        <v>512.86213712928179</v>
      </c>
      <c r="Q519" s="3">
        <v>0.20559001108966196</v>
      </c>
      <c r="R519" s="3">
        <v>12</v>
      </c>
    </row>
    <row r="520" spans="1:18" x14ac:dyDescent="0.2">
      <c r="A520" s="5" t="s">
        <v>93</v>
      </c>
      <c r="B520" s="1" t="s">
        <v>232</v>
      </c>
      <c r="C520" s="5">
        <v>1399</v>
      </c>
      <c r="D520" s="5">
        <v>2021</v>
      </c>
      <c r="E520" s="5">
        <v>2078486</v>
      </c>
      <c r="F520" s="5">
        <v>916562</v>
      </c>
      <c r="G520" s="5">
        <v>1161924</v>
      </c>
      <c r="H520" s="5">
        <v>372409</v>
      </c>
      <c r="I520" s="5">
        <v>1703539</v>
      </c>
      <c r="J520" s="5">
        <v>38191856.780000001</v>
      </c>
      <c r="K520" s="3">
        <f t="shared" si="34"/>
        <v>14.547150302025491</v>
      </c>
      <c r="L520" s="3">
        <f t="shared" si="35"/>
        <v>0.44097578718355573</v>
      </c>
      <c r="M520" s="3">
        <f>I520/I519</f>
        <v>1.7981030368088122</v>
      </c>
      <c r="N520" s="3">
        <f>(H520/E520)</f>
        <v>0.1791732058815888</v>
      </c>
      <c r="O520" s="3">
        <f>J520/G520</f>
        <v>32.869496438665522</v>
      </c>
      <c r="P520" s="3">
        <f>(J520+F520)/E520</f>
        <v>18.815820159481468</v>
      </c>
      <c r="Q520" s="3">
        <v>0.20664527147308215</v>
      </c>
      <c r="R520" s="3">
        <v>7</v>
      </c>
    </row>
    <row r="521" spans="1:18" x14ac:dyDescent="0.2">
      <c r="A521" s="5" t="s">
        <v>93</v>
      </c>
      <c r="B521" s="1" t="s">
        <v>232</v>
      </c>
      <c r="C521" s="5">
        <v>1400</v>
      </c>
      <c r="D521" s="5">
        <v>2022</v>
      </c>
      <c r="E521" s="5">
        <v>4893080</v>
      </c>
      <c r="F521" s="5">
        <v>1126247</v>
      </c>
      <c r="G521" s="5">
        <v>3766833</v>
      </c>
      <c r="H521" s="5">
        <v>797799</v>
      </c>
      <c r="I521" s="5">
        <v>3040346</v>
      </c>
      <c r="J521" s="5">
        <v>24611851.469999999</v>
      </c>
      <c r="K521" s="3">
        <f t="shared" si="34"/>
        <v>15.403332520025197</v>
      </c>
      <c r="L521" s="3">
        <f t="shared" si="35"/>
        <v>0.23017138489458583</v>
      </c>
      <c r="M521" s="3">
        <f>I521/I520</f>
        <v>1.7847234492430171</v>
      </c>
      <c r="N521" s="3">
        <f>(H521/E521)</f>
        <v>0.16304638387273457</v>
      </c>
      <c r="O521" s="3">
        <f>J521/G521</f>
        <v>6.5338313299262269</v>
      </c>
      <c r="P521" s="3">
        <f>(J521+F521)/E521</f>
        <v>5.2601017089440596</v>
      </c>
      <c r="Q521" s="3">
        <v>0.14187486085876924</v>
      </c>
      <c r="R521" s="3">
        <v>2</v>
      </c>
    </row>
    <row r="522" spans="1:18" x14ac:dyDescent="0.2">
      <c r="A522" s="5" t="s">
        <v>93</v>
      </c>
      <c r="B522" s="1" t="s">
        <v>232</v>
      </c>
      <c r="C522" s="5">
        <v>1401</v>
      </c>
      <c r="D522" s="5">
        <v>2023</v>
      </c>
      <c r="E522" s="5">
        <v>7472562</v>
      </c>
      <c r="F522" s="5">
        <v>2209268</v>
      </c>
      <c r="G522" s="5">
        <v>5263294</v>
      </c>
      <c r="H522" s="5">
        <v>1599981</v>
      </c>
      <c r="I522" s="5">
        <v>6229915</v>
      </c>
      <c r="J522" s="5">
        <v>14707199.981732</v>
      </c>
      <c r="K522" s="3">
        <f t="shared" si="34"/>
        <v>15.826748470195136</v>
      </c>
      <c r="L522" s="3">
        <f t="shared" si="35"/>
        <v>0.2956506750964395</v>
      </c>
      <c r="M522" s="3">
        <f>I522/I521</f>
        <v>2.0490809269734434</v>
      </c>
      <c r="N522" s="3">
        <f>(H522/E522)</f>
        <v>0.21411411507860356</v>
      </c>
      <c r="O522" s="3">
        <f>J522/G522</f>
        <v>2.7942957360413461</v>
      </c>
      <c r="P522" s="3">
        <f>(J522+F522)/E522</f>
        <v>2.263810990358059</v>
      </c>
      <c r="Q522" s="3">
        <v>0.1503784659111907</v>
      </c>
      <c r="R522" s="3">
        <v>1</v>
      </c>
    </row>
    <row r="523" spans="1:18" x14ac:dyDescent="0.2">
      <c r="A523" s="5" t="s">
        <v>93</v>
      </c>
      <c r="B523" s="1" t="s">
        <v>232</v>
      </c>
      <c r="C523" s="5">
        <v>1402</v>
      </c>
      <c r="D523" s="5">
        <v>2024</v>
      </c>
      <c r="E523" s="5">
        <v>11360697</v>
      </c>
      <c r="F523" s="5">
        <v>3478894</v>
      </c>
      <c r="G523" s="5">
        <v>7881803</v>
      </c>
      <c r="H523" s="5">
        <v>2779969</v>
      </c>
      <c r="I523" s="5">
        <v>14295709</v>
      </c>
      <c r="J523" s="5">
        <v>22380582.871237759</v>
      </c>
      <c r="K523" s="3">
        <f t="shared" si="34"/>
        <v>16.245670325008902</v>
      </c>
      <c r="L523" s="3">
        <f t="shared" si="35"/>
        <v>0.30622188057651745</v>
      </c>
      <c r="M523" s="3">
        <f>I523/I522</f>
        <v>2.2946876482263403</v>
      </c>
      <c r="N523" s="3">
        <f>(H523/E523)</f>
        <v>0.24470056722752134</v>
      </c>
      <c r="O523" s="3">
        <f>J523/G523</f>
        <v>2.8395257875942548</v>
      </c>
      <c r="P523" s="3">
        <f>(J523+F523)/E523</f>
        <v>2.2762227415481426</v>
      </c>
      <c r="Q523" s="3">
        <v>0.11180280469287492</v>
      </c>
      <c r="R523" s="3">
        <v>5</v>
      </c>
    </row>
    <row r="524" spans="1:18" x14ac:dyDescent="0.2">
      <c r="A524" s="5"/>
      <c r="B524" s="1" t="s">
        <v>233</v>
      </c>
      <c r="C524" s="5">
        <v>1397</v>
      </c>
      <c r="D524" s="5"/>
      <c r="E524" s="5"/>
      <c r="F524" s="5"/>
      <c r="G524" s="5"/>
      <c r="H524" s="5"/>
      <c r="I524" s="5">
        <v>8810807</v>
      </c>
      <c r="J524" s="5"/>
    </row>
    <row r="525" spans="1:18" x14ac:dyDescent="0.2">
      <c r="A525" s="5" t="s">
        <v>94</v>
      </c>
      <c r="B525" s="1" t="s">
        <v>233</v>
      </c>
      <c r="C525" s="5">
        <v>1398</v>
      </c>
      <c r="D525" s="5">
        <v>2020</v>
      </c>
      <c r="E525" s="5">
        <v>5247069</v>
      </c>
      <c r="F525" s="5">
        <v>5014259</v>
      </c>
      <c r="G525" s="5">
        <v>3924529</v>
      </c>
      <c r="H525" s="5">
        <v>1811482</v>
      </c>
      <c r="I525" s="5">
        <v>11950960</v>
      </c>
      <c r="J525" s="5">
        <v>26665782</v>
      </c>
      <c r="K525" s="3">
        <f t="shared" si="34"/>
        <v>15.473180192954024</v>
      </c>
      <c r="L525" s="3">
        <f t="shared" si="35"/>
        <v>0.95563046721893685</v>
      </c>
      <c r="M525" s="3">
        <f>I525/I524</f>
        <v>1.3563978872763869</v>
      </c>
      <c r="N525" s="3">
        <f>(H525/E525)</f>
        <v>0.34523693132299194</v>
      </c>
      <c r="O525" s="3">
        <f>J525/G525</f>
        <v>6.7946451663371583</v>
      </c>
      <c r="P525" s="3">
        <f>(J525+F525)/E525</f>
        <v>6.0376642655166153</v>
      </c>
      <c r="Q525" s="3">
        <v>0.10748619306608428</v>
      </c>
      <c r="R525" s="3">
        <v>19</v>
      </c>
    </row>
    <row r="526" spans="1:18" x14ac:dyDescent="0.2">
      <c r="A526" s="5" t="s">
        <v>94</v>
      </c>
      <c r="B526" s="1" t="s">
        <v>233</v>
      </c>
      <c r="C526" s="5">
        <v>1399</v>
      </c>
      <c r="D526" s="5">
        <v>2021</v>
      </c>
      <c r="E526" s="5">
        <v>20927763</v>
      </c>
      <c r="F526" s="5">
        <v>6734864</v>
      </c>
      <c r="G526" s="5">
        <v>14192899</v>
      </c>
      <c r="H526" s="5">
        <v>11641170</v>
      </c>
      <c r="I526" s="5">
        <v>27555094</v>
      </c>
      <c r="J526" s="5">
        <v>53727960</v>
      </c>
      <c r="K526" s="3">
        <f t="shared" si="34"/>
        <v>16.856587208633655</v>
      </c>
      <c r="L526" s="3">
        <f t="shared" si="35"/>
        <v>0.32181480648457267</v>
      </c>
      <c r="M526" s="3">
        <f>I526/I525</f>
        <v>2.305680380488262</v>
      </c>
      <c r="N526" s="3">
        <f>(H526/E526)</f>
        <v>0.55625486584495443</v>
      </c>
      <c r="O526" s="3">
        <f>J526/G526</f>
        <v>3.7855521976165685</v>
      </c>
      <c r="P526" s="3">
        <f>(J526+F526)/E526</f>
        <v>2.8891202561879163</v>
      </c>
      <c r="Q526" s="3">
        <v>5.8002813369621722E-2</v>
      </c>
      <c r="R526" s="3">
        <v>18</v>
      </c>
    </row>
    <row r="527" spans="1:18" x14ac:dyDescent="0.2">
      <c r="A527" s="5" t="s">
        <v>94</v>
      </c>
      <c r="B527" s="1" t="s">
        <v>233</v>
      </c>
      <c r="C527" s="5">
        <v>1400</v>
      </c>
      <c r="D527" s="5">
        <v>2022</v>
      </c>
      <c r="E527" s="5">
        <v>33937560</v>
      </c>
      <c r="F527" s="5">
        <v>15403841</v>
      </c>
      <c r="G527" s="5">
        <v>18533719</v>
      </c>
      <c r="H527" s="5">
        <v>8201820</v>
      </c>
      <c r="I527" s="5">
        <v>52556684</v>
      </c>
      <c r="J527" s="5">
        <v>46234980</v>
      </c>
      <c r="K527" s="3">
        <f t="shared" si="34"/>
        <v>17.340032923612668</v>
      </c>
      <c r="L527" s="3">
        <f t="shared" si="35"/>
        <v>0.45388769846742077</v>
      </c>
      <c r="M527" s="3">
        <f>I527/I526</f>
        <v>1.9073309639226779</v>
      </c>
      <c r="N527" s="3">
        <f>(H527/E527)</f>
        <v>0.24167382687500222</v>
      </c>
      <c r="O527" s="3">
        <f>J527/G527</f>
        <v>2.494641253598374</v>
      </c>
      <c r="P527" s="3">
        <f>(J527+F527)/E527</f>
        <v>1.8162419749681473</v>
      </c>
      <c r="Q527" s="3">
        <v>0.14233827842900559</v>
      </c>
      <c r="R527" s="3">
        <v>18</v>
      </c>
    </row>
    <row r="528" spans="1:18" x14ac:dyDescent="0.2">
      <c r="A528" s="5" t="s">
        <v>94</v>
      </c>
      <c r="B528" s="1" t="s">
        <v>233</v>
      </c>
      <c r="C528" s="5">
        <v>1401</v>
      </c>
      <c r="D528" s="5">
        <v>2023</v>
      </c>
      <c r="E528" s="5">
        <v>35326337</v>
      </c>
      <c r="F528" s="5">
        <v>11440245</v>
      </c>
      <c r="G528" s="5">
        <v>23886092</v>
      </c>
      <c r="H528" s="5">
        <v>8547773</v>
      </c>
      <c r="I528" s="5">
        <v>53579357</v>
      </c>
      <c r="J528" s="5">
        <v>49225560</v>
      </c>
      <c r="K528" s="3">
        <f t="shared" si="34"/>
        <v>17.380139334367811</v>
      </c>
      <c r="L528" s="3">
        <f t="shared" si="35"/>
        <v>0.32384464316240885</v>
      </c>
      <c r="M528" s="3">
        <f>I528/I527</f>
        <v>1.0194584764898791</v>
      </c>
      <c r="N528" s="3">
        <f>(H528/E528)</f>
        <v>0.24196601532731798</v>
      </c>
      <c r="O528" s="3">
        <f>J528/G528</f>
        <v>2.0608461191558671</v>
      </c>
      <c r="P528" s="3">
        <f>(J528+F528)/E528</f>
        <v>1.717296786247609</v>
      </c>
      <c r="Q528" s="3">
        <v>0.15357660544968549</v>
      </c>
      <c r="R528" s="3">
        <v>20</v>
      </c>
    </row>
    <row r="529" spans="1:18" x14ac:dyDescent="0.2">
      <c r="A529" s="5" t="s">
        <v>94</v>
      </c>
      <c r="B529" s="1" t="s">
        <v>233</v>
      </c>
      <c r="C529" s="5">
        <v>1402</v>
      </c>
      <c r="D529" s="5">
        <v>2024</v>
      </c>
      <c r="E529" s="5">
        <v>49927401</v>
      </c>
      <c r="F529" s="5">
        <v>14344095</v>
      </c>
      <c r="G529" s="5">
        <v>35583306</v>
      </c>
      <c r="H529" s="5">
        <v>16349114</v>
      </c>
      <c r="I529" s="5">
        <v>61847726</v>
      </c>
      <c r="J529" s="5">
        <v>84450000</v>
      </c>
      <c r="K529" s="3">
        <f t="shared" si="34"/>
        <v>17.726080528247969</v>
      </c>
      <c r="L529" s="3">
        <f t="shared" si="35"/>
        <v>0.2872990524782173</v>
      </c>
      <c r="M529" s="3">
        <f>I529/I528</f>
        <v>1.1543200490442616</v>
      </c>
      <c r="N529" s="3">
        <f>(H529/E529)</f>
        <v>0.32745774209236328</v>
      </c>
      <c r="O529" s="3">
        <f>J529/G529</f>
        <v>2.3733039307814736</v>
      </c>
      <c r="P529" s="3">
        <f>(J529+F529)/E529</f>
        <v>1.9787550127033451</v>
      </c>
      <c r="Q529" s="3">
        <v>0.44046223113346877</v>
      </c>
      <c r="R529" s="3">
        <v>20</v>
      </c>
    </row>
    <row r="530" spans="1:18" x14ac:dyDescent="0.2">
      <c r="A530" s="5"/>
      <c r="B530" s="1" t="s">
        <v>234</v>
      </c>
      <c r="C530" s="5">
        <v>1397</v>
      </c>
      <c r="D530" s="5"/>
      <c r="E530" s="5"/>
      <c r="F530" s="5"/>
      <c r="G530" s="5"/>
      <c r="H530" s="5"/>
      <c r="I530" s="5">
        <v>114201424</v>
      </c>
      <c r="J530" s="5"/>
    </row>
    <row r="531" spans="1:18" x14ac:dyDescent="0.2">
      <c r="A531" s="5" t="s">
        <v>95</v>
      </c>
      <c r="B531" s="1" t="s">
        <v>234</v>
      </c>
      <c r="C531" s="5">
        <v>1398</v>
      </c>
      <c r="D531" s="5">
        <v>2020</v>
      </c>
      <c r="E531" s="5">
        <v>138533973</v>
      </c>
      <c r="F531" s="5">
        <v>70447686</v>
      </c>
      <c r="G531" s="5">
        <v>68086287</v>
      </c>
      <c r="H531" s="5">
        <v>33395871</v>
      </c>
      <c r="I531" s="5">
        <v>158407813</v>
      </c>
      <c r="J531" s="5">
        <v>254433446</v>
      </c>
      <c r="K531" s="3">
        <f t="shared" si="34"/>
        <v>18.746626145931174</v>
      </c>
      <c r="L531" s="3">
        <f t="shared" si="35"/>
        <v>0.50852281555514189</v>
      </c>
      <c r="M531" s="3">
        <f>I531/I530</f>
        <v>1.387091399140522</v>
      </c>
      <c r="N531" s="3">
        <f>(H531/E531)</f>
        <v>0.24106629064915361</v>
      </c>
      <c r="O531" s="3">
        <f>J531/G531</f>
        <v>3.7369264386527643</v>
      </c>
      <c r="P531" s="3">
        <f>(J531+F531)/E531</f>
        <v>2.3451369001017532</v>
      </c>
      <c r="Q531" s="3">
        <v>0.115398655758122</v>
      </c>
      <c r="R531" s="3">
        <v>15</v>
      </c>
    </row>
    <row r="532" spans="1:18" x14ac:dyDescent="0.2">
      <c r="A532" s="5" t="s">
        <v>95</v>
      </c>
      <c r="B532" s="1" t="s">
        <v>234</v>
      </c>
      <c r="C532" s="5">
        <v>1399</v>
      </c>
      <c r="D532" s="5">
        <v>2021</v>
      </c>
      <c r="E532" s="5">
        <v>253955385</v>
      </c>
      <c r="F532" s="5">
        <v>84307225</v>
      </c>
      <c r="G532" s="5">
        <v>169648160</v>
      </c>
      <c r="H532" s="5">
        <v>111657682</v>
      </c>
      <c r="I532" s="5">
        <v>306467028</v>
      </c>
      <c r="J532" s="5">
        <v>780000000</v>
      </c>
      <c r="K532" s="3">
        <f t="shared" si="34"/>
        <v>19.352669159948313</v>
      </c>
      <c r="L532" s="3">
        <f t="shared" si="35"/>
        <v>0.33197652020649215</v>
      </c>
      <c r="M532" s="3">
        <f>I532/I531</f>
        <v>1.9346711642310219</v>
      </c>
      <c r="N532" s="3">
        <f>(H532/E532)</f>
        <v>0.43967440186393369</v>
      </c>
      <c r="O532" s="3">
        <f>J532/G532</f>
        <v>4.5977510159850832</v>
      </c>
      <c r="P532" s="3">
        <f>(J532+F532)/E532</f>
        <v>3.4033821531289838</v>
      </c>
      <c r="Q532" s="3">
        <v>0.14776283444219782</v>
      </c>
      <c r="R532" s="3">
        <v>17</v>
      </c>
    </row>
    <row r="533" spans="1:18" x14ac:dyDescent="0.2">
      <c r="A533" s="5" t="s">
        <v>95</v>
      </c>
      <c r="B533" s="1" t="s">
        <v>234</v>
      </c>
      <c r="C533" s="5">
        <v>1400</v>
      </c>
      <c r="D533" s="5">
        <v>2022</v>
      </c>
      <c r="E533" s="5">
        <v>403709488</v>
      </c>
      <c r="F533" s="5">
        <v>153046794</v>
      </c>
      <c r="G533" s="5">
        <v>250662694</v>
      </c>
      <c r="H533" s="5">
        <v>125411861</v>
      </c>
      <c r="I533" s="5">
        <v>502166067</v>
      </c>
      <c r="J533" s="5">
        <v>645600000</v>
      </c>
      <c r="K533" s="3">
        <f t="shared" si="34"/>
        <v>19.816206088147929</v>
      </c>
      <c r="L533" s="3">
        <f t="shared" si="35"/>
        <v>0.3791013056398615</v>
      </c>
      <c r="M533" s="3">
        <f>I533/I532</f>
        <v>1.6385647430887738</v>
      </c>
      <c r="N533" s="3">
        <f>(H533/E533)</f>
        <v>0.31064878267116675</v>
      </c>
      <c r="O533" s="3">
        <f>J533/G533</f>
        <v>2.5755727336114882</v>
      </c>
      <c r="P533" s="3">
        <f>(J533+F533)/E533</f>
        <v>1.9782710531688075</v>
      </c>
      <c r="Q533" s="3">
        <v>0.17906169093911531</v>
      </c>
      <c r="R533" s="3">
        <v>17</v>
      </c>
    </row>
    <row r="534" spans="1:18" x14ac:dyDescent="0.2">
      <c r="A534" s="5" t="s">
        <v>95</v>
      </c>
      <c r="B534" s="1" t="s">
        <v>234</v>
      </c>
      <c r="C534" s="5">
        <v>1401</v>
      </c>
      <c r="D534" s="5">
        <v>2023</v>
      </c>
      <c r="E534" s="5">
        <v>586580371</v>
      </c>
      <c r="F534" s="5">
        <v>308547892</v>
      </c>
      <c r="G534" s="5">
        <v>278032479</v>
      </c>
      <c r="H534" s="5">
        <v>66771785</v>
      </c>
      <c r="I534" s="5">
        <v>530636899</v>
      </c>
      <c r="J534" s="5">
        <v>771780000</v>
      </c>
      <c r="K534" s="3">
        <f t="shared" si="34"/>
        <v>20.189820251622486</v>
      </c>
      <c r="L534" s="3">
        <f t="shared" si="35"/>
        <v>0.5260112803876964</v>
      </c>
      <c r="M534" s="3">
        <f>I534/I533</f>
        <v>1.0566960491179505</v>
      </c>
      <c r="N534" s="3">
        <f>(H534/E534)</f>
        <v>0.11383228676092197</v>
      </c>
      <c r="O534" s="3">
        <f>J534/G534</f>
        <v>2.7758627437192329</v>
      </c>
      <c r="P534" s="3">
        <f>(J534+F534)/E534</f>
        <v>1.8417389081026716</v>
      </c>
      <c r="Q534" s="3">
        <v>0.14119097825952917</v>
      </c>
      <c r="R534" s="3">
        <v>18</v>
      </c>
    </row>
    <row r="535" spans="1:18" x14ac:dyDescent="0.2">
      <c r="A535" s="5" t="s">
        <v>95</v>
      </c>
      <c r="B535" s="1" t="s">
        <v>234</v>
      </c>
      <c r="C535" s="5">
        <v>1402</v>
      </c>
      <c r="D535" s="5">
        <v>2024</v>
      </c>
      <c r="E535" s="5">
        <v>732569217</v>
      </c>
      <c r="F535" s="5">
        <v>419157403</v>
      </c>
      <c r="G535" s="5">
        <v>313411814</v>
      </c>
      <c r="H535" s="5">
        <v>82641835</v>
      </c>
      <c r="I535" s="5">
        <v>739947191</v>
      </c>
      <c r="J535" s="5">
        <v>784510000</v>
      </c>
      <c r="K535" s="3">
        <f t="shared" si="34"/>
        <v>20.412068388589152</v>
      </c>
      <c r="L535" s="3">
        <f t="shared" si="35"/>
        <v>0.5721744693512012</v>
      </c>
      <c r="M535" s="3">
        <f>I535/I534</f>
        <v>1.3944510688842993</v>
      </c>
      <c r="N535" s="3">
        <f>(H535/E535)</f>
        <v>0.11281095776646591</v>
      </c>
      <c r="O535" s="3">
        <f>J535/G535</f>
        <v>2.5031283600560124</v>
      </c>
      <c r="P535" s="3">
        <f>(J535+F535)/E535</f>
        <v>1.643076688274222</v>
      </c>
      <c r="Q535" s="3">
        <v>0.39695705819515792</v>
      </c>
      <c r="R535" s="3">
        <v>18</v>
      </c>
    </row>
    <row r="536" spans="1:18" x14ac:dyDescent="0.2">
      <c r="A536" s="5"/>
      <c r="B536" s="1" t="s">
        <v>235</v>
      </c>
      <c r="C536" s="5">
        <v>1397</v>
      </c>
      <c r="D536" s="5"/>
      <c r="E536" s="5"/>
      <c r="F536" s="5"/>
      <c r="G536" s="5"/>
      <c r="H536" s="5"/>
      <c r="I536" s="5">
        <v>300940815</v>
      </c>
      <c r="J536" s="5"/>
    </row>
    <row r="537" spans="1:18" x14ac:dyDescent="0.2">
      <c r="A537" s="5" t="s">
        <v>96</v>
      </c>
      <c r="B537" s="1" t="s">
        <v>235</v>
      </c>
      <c r="C537" s="5">
        <v>1398</v>
      </c>
      <c r="D537" s="5">
        <v>2020</v>
      </c>
      <c r="E537" s="5">
        <v>582819113</v>
      </c>
      <c r="F537" s="5">
        <v>210869735</v>
      </c>
      <c r="G537" s="5">
        <v>371949378</v>
      </c>
      <c r="H537" s="5">
        <v>147959808</v>
      </c>
      <c r="I537" s="5">
        <v>391458791</v>
      </c>
      <c r="J537" s="5">
        <v>445780000</v>
      </c>
      <c r="K537" s="3">
        <f t="shared" si="34"/>
        <v>20.18338742687455</v>
      </c>
      <c r="L537" s="3">
        <f t="shared" si="35"/>
        <v>0.36180991717064709</v>
      </c>
      <c r="M537" s="3">
        <f>I537/I536</f>
        <v>1.3007833151511867</v>
      </c>
      <c r="N537" s="3">
        <f>(H537/E537)</f>
        <v>0.25386917604399156</v>
      </c>
      <c r="O537" s="3">
        <f>J537/G537</f>
        <v>1.1984964255001389</v>
      </c>
      <c r="P537" s="3">
        <f>(J537+F537)/E537</f>
        <v>1.1266784502312641</v>
      </c>
      <c r="Q537" s="3">
        <v>0.12888886329742211</v>
      </c>
      <c r="R537" s="3">
        <v>17</v>
      </c>
    </row>
    <row r="538" spans="1:18" x14ac:dyDescent="0.2">
      <c r="A538" s="5" t="s">
        <v>96</v>
      </c>
      <c r="B538" s="1" t="s">
        <v>235</v>
      </c>
      <c r="C538" s="5">
        <v>1399</v>
      </c>
      <c r="D538" s="5">
        <v>2021</v>
      </c>
      <c r="E538" s="5">
        <v>1046473750</v>
      </c>
      <c r="F538" s="5">
        <v>354077528</v>
      </c>
      <c r="G538" s="5">
        <v>692396222</v>
      </c>
      <c r="H538" s="5">
        <v>382775011</v>
      </c>
      <c r="I538" s="5">
        <v>774036745</v>
      </c>
      <c r="J538" s="5">
        <v>2961530000</v>
      </c>
      <c r="K538" s="3">
        <f t="shared" si="34"/>
        <v>20.768692015923691</v>
      </c>
      <c r="L538" s="3">
        <f t="shared" si="35"/>
        <v>0.33835299547647518</v>
      </c>
      <c r="M538" s="3">
        <f>I538/I537</f>
        <v>1.9773134817656963</v>
      </c>
      <c r="N538" s="3">
        <f>(H538/E538)</f>
        <v>0.3657760273489899</v>
      </c>
      <c r="O538" s="3">
        <f>J538/G538</f>
        <v>4.277218600999241</v>
      </c>
      <c r="P538" s="3">
        <f>(J538+F538)/E538</f>
        <v>3.1683618705199246</v>
      </c>
      <c r="Q538" s="3">
        <v>5.9917365286702148E-2</v>
      </c>
      <c r="R538" s="3">
        <v>18</v>
      </c>
    </row>
    <row r="539" spans="1:18" x14ac:dyDescent="0.2">
      <c r="A539" s="5" t="s">
        <v>96</v>
      </c>
      <c r="B539" s="1" t="s">
        <v>235</v>
      </c>
      <c r="C539" s="5">
        <v>1400</v>
      </c>
      <c r="D539" s="5">
        <v>2022</v>
      </c>
      <c r="E539" s="5">
        <v>1813532724</v>
      </c>
      <c r="F539" s="5">
        <v>436668173</v>
      </c>
      <c r="G539" s="5">
        <v>1376864551</v>
      </c>
      <c r="H539" s="5">
        <v>828991169</v>
      </c>
      <c r="I539" s="5">
        <v>1456266489</v>
      </c>
      <c r="J539" s="5">
        <v>3205420000</v>
      </c>
      <c r="K539" s="3">
        <f t="shared" si="34"/>
        <v>21.318542561189439</v>
      </c>
      <c r="L539" s="3">
        <f t="shared" si="35"/>
        <v>0.2407831781699904</v>
      </c>
      <c r="M539" s="3">
        <f>I539/I538</f>
        <v>1.8813919344358774</v>
      </c>
      <c r="N539" s="3">
        <f>(H539/E539)</f>
        <v>0.4571139842304825</v>
      </c>
      <c r="O539" s="3">
        <f>J539/G539</f>
        <v>2.3280576129815693</v>
      </c>
      <c r="P539" s="3">
        <f>(J539+F539)/E539</f>
        <v>2.0082836801350159</v>
      </c>
      <c r="Q539" s="3">
        <v>0.1062118032686446</v>
      </c>
      <c r="R539" s="3">
        <v>18</v>
      </c>
    </row>
    <row r="540" spans="1:18" x14ac:dyDescent="0.2">
      <c r="A540" s="5" t="s">
        <v>96</v>
      </c>
      <c r="B540" s="1" t="s">
        <v>235</v>
      </c>
      <c r="C540" s="5">
        <v>1401</v>
      </c>
      <c r="D540" s="5">
        <v>2023</v>
      </c>
      <c r="E540" s="5">
        <v>2516661081</v>
      </c>
      <c r="F540" s="5">
        <v>949853555</v>
      </c>
      <c r="G540" s="5">
        <v>1566807526</v>
      </c>
      <c r="H540" s="5">
        <v>679240817</v>
      </c>
      <c r="I540" s="5">
        <v>1607038537</v>
      </c>
      <c r="J540" s="5">
        <v>4712000000</v>
      </c>
      <c r="K540" s="3">
        <f t="shared" si="34"/>
        <v>21.646198892066572</v>
      </c>
      <c r="L540" s="3">
        <f t="shared" si="35"/>
        <v>0.37742609132834604</v>
      </c>
      <c r="M540" s="3">
        <f>I540/I539</f>
        <v>1.1035332812633307</v>
      </c>
      <c r="N540" s="3">
        <f>(H540/E540)</f>
        <v>0.2698976124071909</v>
      </c>
      <c r="O540" s="3">
        <f>J540/G540</f>
        <v>3.0073891794670891</v>
      </c>
      <c r="P540" s="3">
        <f>(J540+F540)/E540</f>
        <v>2.2497481276860101</v>
      </c>
      <c r="Q540" s="3">
        <v>0.15618517675011234</v>
      </c>
      <c r="R540" s="3">
        <v>22</v>
      </c>
    </row>
    <row r="541" spans="1:18" x14ac:dyDescent="0.2">
      <c r="A541" s="5" t="s">
        <v>96</v>
      </c>
      <c r="B541" s="1" t="s">
        <v>235</v>
      </c>
      <c r="C541" s="5">
        <v>1402</v>
      </c>
      <c r="D541" s="5">
        <v>2024</v>
      </c>
      <c r="E541" s="5">
        <v>3242124459</v>
      </c>
      <c r="F541" s="5">
        <v>1122127925</v>
      </c>
      <c r="G541" s="5">
        <v>2119996534</v>
      </c>
      <c r="H541" s="5">
        <v>925510397</v>
      </c>
      <c r="I541" s="5">
        <v>2410860380</v>
      </c>
      <c r="J541" s="5">
        <v>4960688400</v>
      </c>
      <c r="K541" s="3">
        <f t="shared" si="34"/>
        <v>21.89949464909737</v>
      </c>
      <c r="L541" s="3">
        <f t="shared" si="35"/>
        <v>0.346108836718165</v>
      </c>
      <c r="M541" s="3">
        <f>I541/I540</f>
        <v>1.5001882807991431</v>
      </c>
      <c r="N541" s="3">
        <f>(H541/E541)</f>
        <v>0.28546417902953181</v>
      </c>
      <c r="O541" s="3">
        <f>J541/G541</f>
        <v>2.339951184090002</v>
      </c>
      <c r="P541" s="3">
        <f>(J541+F541)/E541</f>
        <v>1.8761822385054836</v>
      </c>
      <c r="Q541" s="3">
        <v>0.24675023277532498</v>
      </c>
      <c r="R541" s="3">
        <v>20</v>
      </c>
    </row>
    <row r="542" spans="1:18" x14ac:dyDescent="0.2">
      <c r="A542" s="5"/>
      <c r="B542" s="1" t="s">
        <v>236</v>
      </c>
      <c r="C542" s="5">
        <v>1397</v>
      </c>
      <c r="D542" s="5"/>
      <c r="E542" s="5"/>
      <c r="F542" s="5"/>
      <c r="G542" s="5"/>
      <c r="H542" s="5"/>
      <c r="I542" s="5">
        <v>29887857</v>
      </c>
      <c r="J542" s="5"/>
    </row>
    <row r="543" spans="1:18" x14ac:dyDescent="0.2">
      <c r="A543" s="5" t="s">
        <v>97</v>
      </c>
      <c r="B543" s="1" t="s">
        <v>236</v>
      </c>
      <c r="C543" s="5">
        <v>1398</v>
      </c>
      <c r="D543" s="5">
        <v>2020</v>
      </c>
      <c r="E543" s="5">
        <v>37401797</v>
      </c>
      <c r="F543" s="5">
        <v>19315952</v>
      </c>
      <c r="G543" s="5">
        <v>18085845</v>
      </c>
      <c r="H543" s="5">
        <v>7615141</v>
      </c>
      <c r="I543" s="5">
        <v>44363139</v>
      </c>
      <c r="J543" s="5">
        <v>226836000</v>
      </c>
      <c r="K543" s="3">
        <f t="shared" si="34"/>
        <v>17.437229309358827</v>
      </c>
      <c r="L543" s="3">
        <f t="shared" si="35"/>
        <v>0.5164444906216672</v>
      </c>
      <c r="M543" s="3">
        <f>I543/I542</f>
        <v>1.4843198359788725</v>
      </c>
      <c r="N543" s="3">
        <f>(H543/E543)</f>
        <v>0.20360361294939919</v>
      </c>
      <c r="O543" s="3">
        <f>J543/G543</f>
        <v>12.542184233028648</v>
      </c>
      <c r="P543" s="3">
        <f>(J543+F543)/E543</f>
        <v>6.581286776140729</v>
      </c>
      <c r="Q543" s="3">
        <v>0.21329121293887121</v>
      </c>
      <c r="R543" s="3">
        <v>15</v>
      </c>
    </row>
    <row r="544" spans="1:18" x14ac:dyDescent="0.2">
      <c r="A544" s="5" t="s">
        <v>97</v>
      </c>
      <c r="B544" s="1" t="s">
        <v>236</v>
      </c>
      <c r="C544" s="5">
        <v>1399</v>
      </c>
      <c r="D544" s="5">
        <v>2021</v>
      </c>
      <c r="E544" s="5">
        <v>66582482</v>
      </c>
      <c r="F544" s="5">
        <v>22918074</v>
      </c>
      <c r="G544" s="5">
        <v>43664408</v>
      </c>
      <c r="H544" s="5">
        <v>24478563</v>
      </c>
      <c r="I544" s="5">
        <v>72392478</v>
      </c>
      <c r="J544" s="5">
        <v>340459000</v>
      </c>
      <c r="K544" s="3">
        <f t="shared" si="34"/>
        <v>18.013952067878328</v>
      </c>
      <c r="L544" s="3">
        <f t="shared" si="35"/>
        <v>0.34420576271097852</v>
      </c>
      <c r="M544" s="3">
        <f>I544/I543</f>
        <v>1.6318159542317328</v>
      </c>
      <c r="N544" s="3">
        <f>(H544/E544)</f>
        <v>0.36764269316364628</v>
      </c>
      <c r="O544" s="3">
        <f>J544/G544</f>
        <v>7.7971743026952298</v>
      </c>
      <c r="P544" s="3">
        <f>(J544+F544)/E544</f>
        <v>5.4575477375565544</v>
      </c>
      <c r="Q544" s="3">
        <v>0.1204620243963683</v>
      </c>
      <c r="R544" s="3">
        <v>15</v>
      </c>
    </row>
    <row r="545" spans="1:18" x14ac:dyDescent="0.2">
      <c r="A545" s="5" t="s">
        <v>97</v>
      </c>
      <c r="B545" s="1" t="s">
        <v>236</v>
      </c>
      <c r="C545" s="5">
        <v>1400</v>
      </c>
      <c r="D545" s="5">
        <v>2022</v>
      </c>
      <c r="E545" s="5">
        <v>104648385</v>
      </c>
      <c r="F545" s="5">
        <v>46954787</v>
      </c>
      <c r="G545" s="5">
        <v>57693598</v>
      </c>
      <c r="H545" s="5">
        <v>30689190</v>
      </c>
      <c r="I545" s="5">
        <v>104932739</v>
      </c>
      <c r="J545" s="5">
        <v>241213000</v>
      </c>
      <c r="K545" s="3">
        <f t="shared" si="34"/>
        <v>18.466116574343509</v>
      </c>
      <c r="L545" s="3">
        <f t="shared" si="35"/>
        <v>0.44869098553217041</v>
      </c>
      <c r="M545" s="3">
        <f>I545/I544</f>
        <v>1.4494978193728911</v>
      </c>
      <c r="N545" s="3">
        <f>(H545/E545)</f>
        <v>0.29326004409910389</v>
      </c>
      <c r="O545" s="3">
        <f>J545/G545</f>
        <v>4.1809318253994148</v>
      </c>
      <c r="P545" s="3">
        <f>(J545+F545)/E545</f>
        <v>2.7536763897503054</v>
      </c>
      <c r="Q545" s="3">
        <v>5.7158089145294265E-2</v>
      </c>
      <c r="R545" s="3">
        <v>12</v>
      </c>
    </row>
    <row r="546" spans="1:18" x14ac:dyDescent="0.2">
      <c r="A546" s="5" t="s">
        <v>97</v>
      </c>
      <c r="B546" s="1" t="s">
        <v>236</v>
      </c>
      <c r="C546" s="5">
        <v>1401</v>
      </c>
      <c r="D546" s="5">
        <v>2023</v>
      </c>
      <c r="E546" s="5">
        <v>124827902</v>
      </c>
      <c r="F546" s="5">
        <v>47930306</v>
      </c>
      <c r="G546" s="5">
        <v>76897596</v>
      </c>
      <c r="H546" s="5">
        <v>22998637</v>
      </c>
      <c r="I546" s="5">
        <v>124298170</v>
      </c>
      <c r="J546" s="5">
        <v>292790000</v>
      </c>
      <c r="K546" s="3">
        <f t="shared" si="34"/>
        <v>18.64244656262867</v>
      </c>
      <c r="L546" s="3">
        <f t="shared" si="35"/>
        <v>0.38397109325765966</v>
      </c>
      <c r="M546" s="3">
        <f>I546/I545</f>
        <v>1.1845508959791853</v>
      </c>
      <c r="N546" s="3">
        <f>(H546/E546)</f>
        <v>0.18424275848199387</v>
      </c>
      <c r="O546" s="3">
        <f>J546/G546</f>
        <v>3.8075312523424008</v>
      </c>
      <c r="P546" s="3">
        <f>(J546+F546)/E546</f>
        <v>2.7295204080254427</v>
      </c>
      <c r="Q546" s="3">
        <v>7.1803586725248003E-2</v>
      </c>
      <c r="R546" s="3">
        <v>12</v>
      </c>
    </row>
    <row r="547" spans="1:18" x14ac:dyDescent="0.2">
      <c r="A547" s="5" t="s">
        <v>97</v>
      </c>
      <c r="B547" s="1" t="s">
        <v>236</v>
      </c>
      <c r="C547" s="5">
        <v>1402</v>
      </c>
      <c r="D547" s="5">
        <v>2024</v>
      </c>
      <c r="E547" s="5">
        <v>199035645</v>
      </c>
      <c r="F547" s="5">
        <v>72919741</v>
      </c>
      <c r="G547" s="5">
        <v>126115904</v>
      </c>
      <c r="H547" s="5">
        <v>56098669</v>
      </c>
      <c r="I547" s="5">
        <v>207251577</v>
      </c>
      <c r="J547" s="5">
        <v>304028000</v>
      </c>
      <c r="K547" s="3">
        <f t="shared" si="34"/>
        <v>19.1089944872516</v>
      </c>
      <c r="L547" s="3">
        <f t="shared" si="35"/>
        <v>0.36636523573453389</v>
      </c>
      <c r="M547" s="3">
        <f>I547/I546</f>
        <v>1.6673743225664546</v>
      </c>
      <c r="N547" s="3">
        <f>(H547/E547)</f>
        <v>0.2818523737293388</v>
      </c>
      <c r="O547" s="3">
        <f>J547/G547</f>
        <v>2.4107030941950032</v>
      </c>
      <c r="P547" s="3">
        <f>(J547+F547)/E547</f>
        <v>1.8938705225388146</v>
      </c>
      <c r="Q547" s="3">
        <v>0.27441023094114725</v>
      </c>
      <c r="R547" s="3">
        <v>11</v>
      </c>
    </row>
    <row r="548" spans="1:18" x14ac:dyDescent="0.2">
      <c r="A548" s="5"/>
      <c r="B548" s="1" t="s">
        <v>237</v>
      </c>
      <c r="C548" s="5">
        <v>1397</v>
      </c>
      <c r="D548" s="5"/>
      <c r="E548" s="5"/>
      <c r="F548" s="5"/>
      <c r="G548" s="5"/>
      <c r="H548" s="5"/>
      <c r="I548" s="5">
        <v>98528</v>
      </c>
      <c r="J548" s="5"/>
    </row>
    <row r="549" spans="1:18" x14ac:dyDescent="0.2">
      <c r="A549" s="5" t="s">
        <v>98</v>
      </c>
      <c r="B549" s="1" t="s">
        <v>237</v>
      </c>
      <c r="C549" s="5">
        <v>1398</v>
      </c>
      <c r="D549" s="5">
        <v>2020</v>
      </c>
      <c r="E549" s="5">
        <v>7079109</v>
      </c>
      <c r="F549" s="5">
        <v>316932</v>
      </c>
      <c r="G549" s="5">
        <v>6762177</v>
      </c>
      <c r="H549" s="5">
        <v>283146</v>
      </c>
      <c r="I549" s="5">
        <v>638582</v>
      </c>
      <c r="J549" s="5">
        <v>11039600</v>
      </c>
      <c r="K549" s="3">
        <f t="shared" si="34"/>
        <v>15.772658610292819</v>
      </c>
      <c r="L549" s="3">
        <f t="shared" si="35"/>
        <v>4.4770040975495647E-2</v>
      </c>
      <c r="M549" s="3">
        <f>I549/I548</f>
        <v>6.4812236115621955</v>
      </c>
      <c r="N549" s="3">
        <f>(H549/E549)</f>
        <v>3.9997406453269754E-2</v>
      </c>
      <c r="O549" s="3">
        <f>J549/G549</f>
        <v>1.6325511739784393</v>
      </c>
      <c r="P549" s="3">
        <f>(J549+F549)/E549</f>
        <v>1.6042318320003266</v>
      </c>
      <c r="Q549" s="3">
        <v>0.23159982769916854</v>
      </c>
      <c r="R549" s="3">
        <v>10</v>
      </c>
    </row>
    <row r="550" spans="1:18" x14ac:dyDescent="0.2">
      <c r="A550" s="5" t="s">
        <v>98</v>
      </c>
      <c r="B550" s="1" t="s">
        <v>237</v>
      </c>
      <c r="C550" s="5">
        <v>1399</v>
      </c>
      <c r="D550" s="5">
        <v>2021</v>
      </c>
      <c r="E550" s="5">
        <v>8030072</v>
      </c>
      <c r="F550" s="5">
        <v>404986</v>
      </c>
      <c r="G550" s="5">
        <v>7625085</v>
      </c>
      <c r="H550" s="5">
        <v>956263</v>
      </c>
      <c r="I550" s="5">
        <v>801771</v>
      </c>
      <c r="J550" s="5">
        <v>16619516</v>
      </c>
      <c r="K550" s="3">
        <f t="shared" si="34"/>
        <v>15.898704052258836</v>
      </c>
      <c r="L550" s="3">
        <f t="shared" si="35"/>
        <v>5.04336698350899E-2</v>
      </c>
      <c r="M550" s="3">
        <f>I550/I549</f>
        <v>1.2555490132825542</v>
      </c>
      <c r="N550" s="3">
        <f>(H550/E550)</f>
        <v>0.11908523360687177</v>
      </c>
      <c r="O550" s="3">
        <f>J550/G550</f>
        <v>2.1795843587317387</v>
      </c>
      <c r="P550" s="3">
        <f>(J550+F550)/E550</f>
        <v>2.120093319213078</v>
      </c>
      <c r="Q550" s="3">
        <v>0.20865482410309996</v>
      </c>
      <c r="R550" s="3">
        <v>17</v>
      </c>
    </row>
    <row r="551" spans="1:18" x14ac:dyDescent="0.2">
      <c r="A551" s="5" t="s">
        <v>98</v>
      </c>
      <c r="B551" s="1" t="s">
        <v>237</v>
      </c>
      <c r="C551" s="5">
        <v>1400</v>
      </c>
      <c r="D551" s="5">
        <v>2022</v>
      </c>
      <c r="E551" s="5">
        <v>9826872</v>
      </c>
      <c r="F551" s="5">
        <v>383343</v>
      </c>
      <c r="G551" s="5">
        <v>9443529</v>
      </c>
      <c r="H551" s="5">
        <v>1918449</v>
      </c>
      <c r="I551" s="5">
        <v>2080079</v>
      </c>
      <c r="J551" s="5">
        <v>15782339.039999999</v>
      </c>
      <c r="K551" s="3">
        <f t="shared" si="34"/>
        <v>16.10063123192138</v>
      </c>
      <c r="L551" s="3">
        <f t="shared" si="35"/>
        <v>3.9009666555135755E-2</v>
      </c>
      <c r="M551" s="3">
        <f>I551/I550</f>
        <v>2.5943554955217887</v>
      </c>
      <c r="N551" s="3">
        <f>(H551/E551)</f>
        <v>0.19522478770457172</v>
      </c>
      <c r="O551" s="3">
        <f>J551/G551</f>
        <v>1.6712331841200465</v>
      </c>
      <c r="P551" s="3">
        <f>(J551+F551)/E551</f>
        <v>1.6450486014267816</v>
      </c>
      <c r="Q551" s="3">
        <v>0.19412139852284097</v>
      </c>
      <c r="R551" s="3">
        <v>17</v>
      </c>
    </row>
    <row r="552" spans="1:18" x14ac:dyDescent="0.2">
      <c r="A552" s="5" t="s">
        <v>98</v>
      </c>
      <c r="B552" s="1" t="s">
        <v>237</v>
      </c>
      <c r="C552" s="5">
        <v>1401</v>
      </c>
      <c r="D552" s="5">
        <v>2023</v>
      </c>
      <c r="E552" s="5">
        <v>10699255</v>
      </c>
      <c r="F552" s="5">
        <v>276665</v>
      </c>
      <c r="G552" s="5">
        <v>10422590</v>
      </c>
      <c r="H552" s="5">
        <v>1207202</v>
      </c>
      <c r="I552" s="5">
        <v>1398146</v>
      </c>
      <c r="J552" s="5">
        <v>35037413</v>
      </c>
      <c r="K552" s="3">
        <f t="shared" si="34"/>
        <v>16.185684670839898</v>
      </c>
      <c r="L552" s="3">
        <f t="shared" si="35"/>
        <v>2.5858342473377819E-2</v>
      </c>
      <c r="M552" s="3">
        <f>I552/I551</f>
        <v>0.67216004776741656</v>
      </c>
      <c r="N552" s="3">
        <f>(H552/E552)</f>
        <v>0.11283047277590823</v>
      </c>
      <c r="O552" s="3">
        <f>J552/G552</f>
        <v>3.3616800622494023</v>
      </c>
      <c r="P552" s="3">
        <f>(J552+F552)/E552</f>
        <v>3.3006109303872093</v>
      </c>
      <c r="Q552" s="3">
        <v>0.30812115664287137</v>
      </c>
      <c r="R552" s="3">
        <v>15</v>
      </c>
    </row>
    <row r="553" spans="1:18" x14ac:dyDescent="0.2">
      <c r="A553" s="5" t="s">
        <v>98</v>
      </c>
      <c r="B553" s="1" t="s">
        <v>237</v>
      </c>
      <c r="C553" s="5">
        <v>1402</v>
      </c>
      <c r="D553" s="5">
        <v>2024</v>
      </c>
      <c r="E553" s="5">
        <v>16465681</v>
      </c>
      <c r="F553" s="5">
        <v>287590</v>
      </c>
      <c r="G553" s="5">
        <v>16178091</v>
      </c>
      <c r="H553" s="5">
        <v>5951700</v>
      </c>
      <c r="I553" s="5">
        <v>6234962</v>
      </c>
      <c r="J553" s="5">
        <v>38944239</v>
      </c>
      <c r="K553" s="3">
        <f t="shared" ref="K553:K558" si="36">LN(E553)</f>
        <v>16.616788833398868</v>
      </c>
      <c r="L553" s="3">
        <f t="shared" si="35"/>
        <v>1.7466025243656792E-2</v>
      </c>
      <c r="M553" s="3">
        <f>I553/I552</f>
        <v>4.4594498714726498</v>
      </c>
      <c r="N553" s="3">
        <f>(H553/E553)</f>
        <v>0.36146090769036521</v>
      </c>
      <c r="O553" s="3">
        <f>J553/G553</f>
        <v>2.4072209137654128</v>
      </c>
      <c r="P553" s="3">
        <f>(J553+F553)/E553</f>
        <v>2.3826423577621845</v>
      </c>
      <c r="Q553" s="3">
        <v>0.20606742768009076</v>
      </c>
      <c r="R553" s="3">
        <v>17</v>
      </c>
    </row>
    <row r="554" spans="1:18" x14ac:dyDescent="0.2">
      <c r="A554" s="5"/>
      <c r="B554" s="1" t="s">
        <v>238</v>
      </c>
      <c r="C554" s="5">
        <v>1397</v>
      </c>
      <c r="D554" s="5"/>
      <c r="E554" s="5"/>
      <c r="F554" s="5"/>
      <c r="G554" s="5"/>
      <c r="H554" s="5"/>
      <c r="I554" s="5">
        <v>2952322</v>
      </c>
      <c r="J554" s="5"/>
    </row>
    <row r="555" spans="1:18" x14ac:dyDescent="0.2">
      <c r="A555" s="5" t="s">
        <v>99</v>
      </c>
      <c r="B555" s="1" t="s">
        <v>238</v>
      </c>
      <c r="C555" s="5">
        <v>1398</v>
      </c>
      <c r="D555" s="5">
        <v>2020</v>
      </c>
      <c r="E555" s="5">
        <v>1789773</v>
      </c>
      <c r="F555" s="5">
        <v>1063440</v>
      </c>
      <c r="G555" s="5">
        <v>726333</v>
      </c>
      <c r="H555" s="5">
        <v>505604</v>
      </c>
      <c r="I555" s="5">
        <v>4403780</v>
      </c>
      <c r="J555" s="5">
        <v>11854440</v>
      </c>
      <c r="K555" s="3">
        <f t="shared" si="36"/>
        <v>14.397599354132696</v>
      </c>
      <c r="L555" s="3">
        <f t="shared" ref="L555:L557" si="37">F555/E555</f>
        <v>0.59417590945890908</v>
      </c>
      <c r="M555" s="3">
        <f>I555/I554</f>
        <v>1.4916326877623782</v>
      </c>
      <c r="N555" s="3">
        <f>(H555/E555)</f>
        <v>0.28249616012756923</v>
      </c>
      <c r="O555" s="3">
        <f>J555/G555</f>
        <v>16.320943699377558</v>
      </c>
      <c r="P555" s="3">
        <f>(J555+F555)/E555</f>
        <v>7.2176080430311558</v>
      </c>
      <c r="Q555" s="3">
        <v>0.16259022259962394</v>
      </c>
      <c r="R555" s="3">
        <v>11</v>
      </c>
    </row>
    <row r="556" spans="1:18" x14ac:dyDescent="0.2">
      <c r="A556" s="5" t="s">
        <v>99</v>
      </c>
      <c r="B556" s="1" t="s">
        <v>238</v>
      </c>
      <c r="C556" s="5">
        <v>1399</v>
      </c>
      <c r="D556" s="5">
        <v>2021</v>
      </c>
      <c r="E556" s="5">
        <v>1857853</v>
      </c>
      <c r="F556" s="5">
        <v>1191390</v>
      </c>
      <c r="G556" s="5">
        <v>666463</v>
      </c>
      <c r="H556" s="5">
        <v>612130</v>
      </c>
      <c r="I556" s="5">
        <v>5063791</v>
      </c>
      <c r="J556" s="5">
        <v>31410600</v>
      </c>
      <c r="K556" s="3">
        <f t="shared" si="36"/>
        <v>14.434932077895517</v>
      </c>
      <c r="L556" s="3">
        <f t="shared" si="37"/>
        <v>0.64127247957723243</v>
      </c>
      <c r="M556" s="3">
        <f>I556/I555</f>
        <v>1.1498737448283065</v>
      </c>
      <c r="N556" s="3">
        <f>(H556/E556)</f>
        <v>0.32948247250993484</v>
      </c>
      <c r="O556" s="3">
        <f>J556/G556</f>
        <v>47.130298306132524</v>
      </c>
      <c r="P556" s="3">
        <f>(J556+F556)/E556</f>
        <v>17.548207527721516</v>
      </c>
      <c r="Q556" s="3">
        <v>0.25831188783083875</v>
      </c>
      <c r="R556" s="3">
        <v>12</v>
      </c>
    </row>
    <row r="557" spans="1:18" x14ac:dyDescent="0.2">
      <c r="A557" s="5" t="s">
        <v>99</v>
      </c>
      <c r="B557" s="1" t="s">
        <v>238</v>
      </c>
      <c r="C557" s="5">
        <v>1400</v>
      </c>
      <c r="D557" s="5">
        <v>2022</v>
      </c>
      <c r="E557" s="5">
        <v>2245437</v>
      </c>
      <c r="F557" s="5">
        <v>1113892</v>
      </c>
      <c r="G557" s="5">
        <v>1131545</v>
      </c>
      <c r="H557" s="5">
        <v>1072078</v>
      </c>
      <c r="I557" s="5">
        <v>10656705</v>
      </c>
      <c r="J557" s="5">
        <v>13353600</v>
      </c>
      <c r="K557" s="3">
        <f t="shared" si="36"/>
        <v>14.624410715004124</v>
      </c>
      <c r="L557" s="3">
        <f t="shared" si="37"/>
        <v>0.49606913932566354</v>
      </c>
      <c r="M557" s="3">
        <f>I557/I556</f>
        <v>2.1044914768401775</v>
      </c>
      <c r="N557" s="3">
        <f>(H557/E557)</f>
        <v>0.47744737438636664</v>
      </c>
      <c r="O557" s="3">
        <f>J557/G557</f>
        <v>11.801209850248997</v>
      </c>
      <c r="P557" s="3">
        <f>(J557+F557)/E557</f>
        <v>6.443062976160097</v>
      </c>
      <c r="Q557" s="3">
        <v>0.34505381660518009</v>
      </c>
      <c r="R557" s="3">
        <v>14</v>
      </c>
    </row>
    <row r="558" spans="1:18" x14ac:dyDescent="0.2">
      <c r="A558" s="5" t="s">
        <v>99</v>
      </c>
      <c r="B558" s="1" t="s">
        <v>238</v>
      </c>
      <c r="C558" s="5">
        <v>1401</v>
      </c>
      <c r="D558" s="5">
        <v>2023</v>
      </c>
      <c r="E558" s="5">
        <v>4549457</v>
      </c>
      <c r="F558" s="5">
        <v>3232624</v>
      </c>
      <c r="G558" s="5">
        <v>1316833</v>
      </c>
      <c r="H558" s="5">
        <v>1213356</v>
      </c>
      <c r="I558" s="5">
        <v>14052428</v>
      </c>
      <c r="J558" s="5">
        <v>18585450</v>
      </c>
      <c r="K558" s="3">
        <f t="shared" si="36"/>
        <v>15.330518443146129</v>
      </c>
      <c r="L558" s="3">
        <f t="shared" ref="L558:L595" si="38">F558/E558</f>
        <v>0.71055161088455177</v>
      </c>
      <c r="M558" s="3">
        <f>I558/I557</f>
        <v>1.318646617317454</v>
      </c>
      <c r="N558" s="3">
        <f>(H558/E558)</f>
        <v>0.2667034769204325</v>
      </c>
      <c r="O558" s="3">
        <f>J558/G558</f>
        <v>14.113748668206219</v>
      </c>
      <c r="P558" s="3">
        <f>(J558+F558)/E558</f>
        <v>4.7957534272771456</v>
      </c>
      <c r="Q558" s="3">
        <v>0.37313830462030295</v>
      </c>
      <c r="R558" s="3">
        <v>19</v>
      </c>
    </row>
    <row r="559" spans="1:18" x14ac:dyDescent="0.2">
      <c r="A559" s="5" t="s">
        <v>99</v>
      </c>
      <c r="B559" s="1" t="s">
        <v>238</v>
      </c>
      <c r="C559" s="5">
        <v>1402</v>
      </c>
      <c r="D559" s="5">
        <v>2024</v>
      </c>
      <c r="E559" s="5">
        <v>6023273</v>
      </c>
      <c r="F559" s="5">
        <v>3240505</v>
      </c>
      <c r="G559" s="5">
        <v>2782768</v>
      </c>
      <c r="H559" s="5">
        <v>2667276</v>
      </c>
      <c r="I559" s="5">
        <v>18334292</v>
      </c>
      <c r="J559" s="5">
        <v>32150652.300000004</v>
      </c>
      <c r="K559" s="3">
        <f t="shared" ref="K559:K597" si="39">LN(E559)</f>
        <v>15.611141357248032</v>
      </c>
      <c r="L559" s="3">
        <f t="shared" si="38"/>
        <v>0.53799736455578218</v>
      </c>
      <c r="M559" s="3">
        <f>I559/I558</f>
        <v>1.3047063468320208</v>
      </c>
      <c r="N559" s="3">
        <f>(H559/E559)</f>
        <v>0.44282834266353194</v>
      </c>
      <c r="O559" s="3">
        <f>J559/G559</f>
        <v>11.553479233626376</v>
      </c>
      <c r="P559" s="3">
        <f>(J559+F559)/E559</f>
        <v>5.8757352190412098</v>
      </c>
      <c r="Q559" s="3">
        <v>0.35127269591648658</v>
      </c>
      <c r="R559" s="3">
        <v>19</v>
      </c>
    </row>
    <row r="560" spans="1:18" x14ac:dyDescent="0.2">
      <c r="A560" s="5"/>
      <c r="B560" s="1" t="s">
        <v>239</v>
      </c>
      <c r="C560" s="5">
        <v>1397</v>
      </c>
      <c r="D560" s="5"/>
      <c r="E560" s="5"/>
      <c r="F560" s="5"/>
      <c r="G560" s="5"/>
      <c r="H560" s="5"/>
      <c r="I560" s="5">
        <v>2371265</v>
      </c>
      <c r="J560" s="5"/>
    </row>
    <row r="561" spans="1:18" x14ac:dyDescent="0.2">
      <c r="A561" s="5" t="s">
        <v>100</v>
      </c>
      <c r="B561" s="1" t="s">
        <v>239</v>
      </c>
      <c r="C561" s="5">
        <v>1398</v>
      </c>
      <c r="D561" s="5">
        <v>2020</v>
      </c>
      <c r="E561" s="5">
        <v>1346295</v>
      </c>
      <c r="F561" s="5">
        <v>465331</v>
      </c>
      <c r="G561" s="5">
        <v>880964</v>
      </c>
      <c r="H561" s="5">
        <v>330381</v>
      </c>
      <c r="I561" s="5">
        <v>1865924</v>
      </c>
      <c r="J561" s="5">
        <v>7049370</v>
      </c>
      <c r="K561" s="3">
        <f t="shared" si="39"/>
        <v>14.112866933077937</v>
      </c>
      <c r="L561" s="3">
        <f t="shared" si="38"/>
        <v>0.34563821450722165</v>
      </c>
      <c r="M561" s="3">
        <f>I561/I560</f>
        <v>0.78688969811471932</v>
      </c>
      <c r="N561" s="3">
        <f>(H561/E561)</f>
        <v>0.24540015375530622</v>
      </c>
      <c r="O561" s="3">
        <f>J561/G561</f>
        <v>8.0018820292316146</v>
      </c>
      <c r="P561" s="3">
        <f>(J561+F561)/E561</f>
        <v>5.5817640264577975</v>
      </c>
      <c r="Q561" s="3">
        <v>0.14458235633941618</v>
      </c>
      <c r="R561" s="3">
        <v>7</v>
      </c>
    </row>
    <row r="562" spans="1:18" x14ac:dyDescent="0.2">
      <c r="A562" s="5" t="s">
        <v>100</v>
      </c>
      <c r="B562" s="1" t="s">
        <v>239</v>
      </c>
      <c r="C562" s="5">
        <v>1399</v>
      </c>
      <c r="D562" s="5">
        <v>2021</v>
      </c>
      <c r="E562" s="5">
        <v>1664604</v>
      </c>
      <c r="F562" s="5">
        <v>765391</v>
      </c>
      <c r="G562" s="5">
        <v>899213</v>
      </c>
      <c r="H562" s="5">
        <v>348446</v>
      </c>
      <c r="I562" s="5">
        <v>2504563</v>
      </c>
      <c r="J562" s="5">
        <v>13085697</v>
      </c>
      <c r="K562" s="3">
        <f t="shared" si="39"/>
        <v>14.32509781527094</v>
      </c>
      <c r="L562" s="3">
        <f t="shared" si="38"/>
        <v>0.45980365300095399</v>
      </c>
      <c r="M562" s="3">
        <f>I562/I561</f>
        <v>1.3422642079741727</v>
      </c>
      <c r="N562" s="3">
        <f>(H562/E562)</f>
        <v>0.20932666267772995</v>
      </c>
      <c r="O562" s="3">
        <f>J562/G562</f>
        <v>14.552388588688109</v>
      </c>
      <c r="P562" s="3">
        <f>(J562+F562)/E562</f>
        <v>8.3209508087208732</v>
      </c>
      <c r="Q562" s="3">
        <v>0.14863413452529489</v>
      </c>
      <c r="R562" s="3">
        <v>7</v>
      </c>
    </row>
    <row r="563" spans="1:18" x14ac:dyDescent="0.2">
      <c r="A563" s="5" t="s">
        <v>100</v>
      </c>
      <c r="B563" s="1" t="s">
        <v>239</v>
      </c>
      <c r="C563" s="5">
        <v>1400</v>
      </c>
      <c r="D563" s="5">
        <v>2022</v>
      </c>
      <c r="E563" s="5">
        <v>4153328</v>
      </c>
      <c r="F563" s="5">
        <v>896063</v>
      </c>
      <c r="G563" s="5">
        <v>3257265</v>
      </c>
      <c r="H563" s="5">
        <v>1094168</v>
      </c>
      <c r="I563" s="5">
        <v>6157631</v>
      </c>
      <c r="J563" s="5">
        <v>7625905</v>
      </c>
      <c r="K563" s="3">
        <f t="shared" si="39"/>
        <v>15.239420498545497</v>
      </c>
      <c r="L563" s="3">
        <f t="shared" si="38"/>
        <v>0.21574578265911096</v>
      </c>
      <c r="M563" s="3">
        <f>I563/I562</f>
        <v>2.4585650271125141</v>
      </c>
      <c r="N563" s="3">
        <f>(H563/E563)</f>
        <v>0.26344367697422405</v>
      </c>
      <c r="O563" s="3">
        <f>J563/G563</f>
        <v>2.341198827850973</v>
      </c>
      <c r="P563" s="3">
        <f>(J563+F563)/E563</f>
        <v>2.0518408370347827</v>
      </c>
      <c r="Q563" s="3">
        <v>8.1453247554419669E-2</v>
      </c>
      <c r="R563" s="3">
        <v>7</v>
      </c>
    </row>
    <row r="564" spans="1:18" x14ac:dyDescent="0.2">
      <c r="A564" s="5" t="s">
        <v>100</v>
      </c>
      <c r="B564" s="1" t="s">
        <v>239</v>
      </c>
      <c r="C564" s="5">
        <v>1401</v>
      </c>
      <c r="D564" s="5">
        <v>2023</v>
      </c>
      <c r="E564" s="5">
        <v>5248235</v>
      </c>
      <c r="F564" s="5">
        <v>1337590</v>
      </c>
      <c r="G564" s="5">
        <v>3910645</v>
      </c>
      <c r="H564" s="5">
        <v>1577139</v>
      </c>
      <c r="I564" s="5">
        <v>8583859</v>
      </c>
      <c r="J564" s="5">
        <v>14527504</v>
      </c>
      <c r="K564" s="3">
        <f t="shared" si="39"/>
        <v>15.473402387566928</v>
      </c>
      <c r="L564" s="3">
        <f t="shared" si="38"/>
        <v>0.2548647307142306</v>
      </c>
      <c r="M564" s="3">
        <f>I564/I563</f>
        <v>1.3940197131007037</v>
      </c>
      <c r="N564" s="3">
        <f>(H564/E564)</f>
        <v>0.30050845665256987</v>
      </c>
      <c r="O564" s="3">
        <f>J564/G564</f>
        <v>3.7148613591875508</v>
      </c>
      <c r="P564" s="3">
        <f>(J564+F564)/E564</f>
        <v>3.0229389499517456</v>
      </c>
      <c r="Q564" s="3">
        <v>0.10267918516541724</v>
      </c>
      <c r="R564" s="3">
        <v>7</v>
      </c>
    </row>
    <row r="565" spans="1:18" x14ac:dyDescent="0.2">
      <c r="A565" s="5" t="s">
        <v>100</v>
      </c>
      <c r="B565" s="1" t="s">
        <v>239</v>
      </c>
      <c r="C565" s="5">
        <v>1402</v>
      </c>
      <c r="D565" s="5">
        <v>2024</v>
      </c>
      <c r="E565" s="5">
        <v>5697403</v>
      </c>
      <c r="F565" s="5">
        <v>1220743</v>
      </c>
      <c r="G565" s="5">
        <v>4476660</v>
      </c>
      <c r="H565" s="5">
        <v>2031136</v>
      </c>
      <c r="I565" s="5">
        <v>10919949</v>
      </c>
      <c r="J565" s="5">
        <v>14506809</v>
      </c>
      <c r="K565" s="3">
        <f t="shared" si="39"/>
        <v>15.555521014946079</v>
      </c>
      <c r="L565" s="3">
        <f t="shared" si="38"/>
        <v>0.21426305985376143</v>
      </c>
      <c r="M565" s="3">
        <f>I565/I564</f>
        <v>1.2721491580884541</v>
      </c>
      <c r="N565" s="3">
        <f>(H565/E565)</f>
        <v>0.35650207647238574</v>
      </c>
      <c r="O565" s="3">
        <f>J565/G565</f>
        <v>3.2405429494310489</v>
      </c>
      <c r="P565" s="3">
        <f>(J565+F565)/E565</f>
        <v>2.7604773613521809</v>
      </c>
      <c r="Q565" s="3">
        <v>0.1345074461196929</v>
      </c>
      <c r="R565" s="3">
        <v>11</v>
      </c>
    </row>
    <row r="566" spans="1:18" x14ac:dyDescent="0.2">
      <c r="A566" s="5"/>
      <c r="B566" s="1" t="s">
        <v>240</v>
      </c>
      <c r="C566" s="5">
        <v>1397</v>
      </c>
      <c r="D566" s="5"/>
      <c r="E566" s="5"/>
      <c r="F566" s="5"/>
      <c r="G566" s="5"/>
      <c r="H566" s="5"/>
      <c r="I566" s="5">
        <v>4898861</v>
      </c>
      <c r="J566" s="5"/>
    </row>
    <row r="567" spans="1:18" x14ac:dyDescent="0.2">
      <c r="A567" s="5" t="s">
        <v>101</v>
      </c>
      <c r="B567" s="1" t="s">
        <v>240</v>
      </c>
      <c r="C567" s="5">
        <v>1398</v>
      </c>
      <c r="D567" s="5">
        <v>2020</v>
      </c>
      <c r="E567" s="5">
        <v>6774760</v>
      </c>
      <c r="F567" s="5">
        <v>5517536</v>
      </c>
      <c r="G567" s="5">
        <v>3197945</v>
      </c>
      <c r="H567" s="5">
        <v>2196609</v>
      </c>
      <c r="I567" s="5">
        <v>8014296</v>
      </c>
      <c r="J567" s="5">
        <v>31874250</v>
      </c>
      <c r="K567" s="3">
        <f t="shared" si="39"/>
        <v>15.728714499748337</v>
      </c>
      <c r="L567" s="3">
        <f t="shared" si="38"/>
        <v>0.81442530805519309</v>
      </c>
      <c r="M567" s="3">
        <f>I567/I566</f>
        <v>1.6359508873593269</v>
      </c>
      <c r="N567" s="3">
        <f>(H567/E567)</f>
        <v>0.32423421641504646</v>
      </c>
      <c r="O567" s="3">
        <f>J567/G567</f>
        <v>9.9671038745194185</v>
      </c>
      <c r="P567" s="3">
        <f>(J567+F567)/E567</f>
        <v>5.5192783212984668</v>
      </c>
      <c r="Q567" s="3">
        <v>1.0863721857764155E-2</v>
      </c>
      <c r="R567" s="3">
        <v>19</v>
      </c>
    </row>
    <row r="568" spans="1:18" x14ac:dyDescent="0.2">
      <c r="A568" s="5" t="s">
        <v>101</v>
      </c>
      <c r="B568" s="1" t="s">
        <v>240</v>
      </c>
      <c r="C568" s="5">
        <v>1399</v>
      </c>
      <c r="D568" s="5">
        <v>2021</v>
      </c>
      <c r="E568" s="5">
        <v>17286558</v>
      </c>
      <c r="F568" s="5">
        <v>12842876</v>
      </c>
      <c r="G568" s="5">
        <v>4443682</v>
      </c>
      <c r="H568" s="5">
        <v>2730482</v>
      </c>
      <c r="I568" s="5">
        <v>11557219</v>
      </c>
      <c r="J568" s="5">
        <v>25975500</v>
      </c>
      <c r="K568" s="3">
        <f t="shared" si="39"/>
        <v>16.665439763231891</v>
      </c>
      <c r="L568" s="3">
        <f t="shared" si="38"/>
        <v>0.74294003467896852</v>
      </c>
      <c r="M568" s="3">
        <f>I568/I567</f>
        <v>1.4420753862847093</v>
      </c>
      <c r="N568" s="3">
        <f>(H568/E568)</f>
        <v>0.15795405887048192</v>
      </c>
      <c r="O568" s="3">
        <f>J568/G568</f>
        <v>5.8454902938599114</v>
      </c>
      <c r="P568" s="3">
        <f>(J568+F568)/E568</f>
        <v>2.2455815669030237</v>
      </c>
      <c r="Q568" s="3">
        <v>2.2330878562249402E-2</v>
      </c>
      <c r="R568" s="3">
        <v>19</v>
      </c>
    </row>
    <row r="569" spans="1:18" x14ac:dyDescent="0.2">
      <c r="A569" s="5" t="s">
        <v>101</v>
      </c>
      <c r="B569" s="1" t="s">
        <v>240</v>
      </c>
      <c r="C569" s="5">
        <v>1400</v>
      </c>
      <c r="D569" s="5">
        <v>2022</v>
      </c>
      <c r="E569" s="5">
        <v>28845918</v>
      </c>
      <c r="F569" s="5">
        <v>20902355</v>
      </c>
      <c r="G569" s="5">
        <v>7943563</v>
      </c>
      <c r="H569" s="5">
        <v>6189591</v>
      </c>
      <c r="I569" s="5">
        <v>25277192</v>
      </c>
      <c r="J569" s="5">
        <v>39165000</v>
      </c>
      <c r="K569" s="3">
        <f t="shared" si="39"/>
        <v>17.177479050439725</v>
      </c>
      <c r="L569" s="3">
        <f t="shared" si="38"/>
        <v>0.72462089783379402</v>
      </c>
      <c r="M569" s="3">
        <f>I569/I568</f>
        <v>2.187134465479974</v>
      </c>
      <c r="N569" s="3">
        <f>(H569/E569)</f>
        <v>0.21457424235900552</v>
      </c>
      <c r="O569" s="3">
        <f>J569/G569</f>
        <v>4.9304071737078186</v>
      </c>
      <c r="P569" s="3">
        <f>(J569+F569)/E569</f>
        <v>2.0823519986432744</v>
      </c>
      <c r="Q569" s="3">
        <v>0.51914855287382078</v>
      </c>
      <c r="R569" s="3">
        <v>19</v>
      </c>
    </row>
    <row r="570" spans="1:18" x14ac:dyDescent="0.2">
      <c r="A570" s="5" t="s">
        <v>101</v>
      </c>
      <c r="B570" s="1" t="s">
        <v>240</v>
      </c>
      <c r="C570" s="5">
        <v>1401</v>
      </c>
      <c r="D570" s="5">
        <v>2023</v>
      </c>
      <c r="E570" s="5">
        <v>43952772</v>
      </c>
      <c r="F570" s="5">
        <v>32044075</v>
      </c>
      <c r="G570" s="5">
        <v>11908697</v>
      </c>
      <c r="H570" s="5">
        <v>8576541</v>
      </c>
      <c r="I570" s="5">
        <v>33068617</v>
      </c>
      <c r="J570" s="5">
        <v>64246000</v>
      </c>
      <c r="K570" s="3">
        <f t="shared" si="39"/>
        <v>17.598626251778882</v>
      </c>
      <c r="L570" s="3">
        <f t="shared" si="38"/>
        <v>0.72905697506405287</v>
      </c>
      <c r="M570" s="3">
        <f>I570/I569</f>
        <v>1.3082393408255157</v>
      </c>
      <c r="N570" s="3">
        <f>(H570/E570)</f>
        <v>0.19513083270379397</v>
      </c>
      <c r="O570" s="3">
        <f>J570/G570</f>
        <v>5.3948807329634807</v>
      </c>
      <c r="P570" s="3">
        <f>(J570+F570)/E570</f>
        <v>2.190762280021838</v>
      </c>
      <c r="Q570" s="3">
        <v>0.37314344519423298</v>
      </c>
      <c r="R570" s="3">
        <v>22</v>
      </c>
    </row>
    <row r="571" spans="1:18" x14ac:dyDescent="0.2">
      <c r="A571" s="5" t="s">
        <v>101</v>
      </c>
      <c r="B571" s="1" t="s">
        <v>240</v>
      </c>
      <c r="C571" s="5">
        <v>1402</v>
      </c>
      <c r="D571" s="5">
        <v>2024</v>
      </c>
      <c r="E571" s="5">
        <v>45402415</v>
      </c>
      <c r="F571" s="5">
        <v>38397281</v>
      </c>
      <c r="G571" s="5">
        <v>7005134</v>
      </c>
      <c r="H571" s="5">
        <v>3237722</v>
      </c>
      <c r="I571" s="5">
        <v>36064986</v>
      </c>
      <c r="J571" s="5">
        <v>63674000</v>
      </c>
      <c r="K571" s="3">
        <f t="shared" si="39"/>
        <v>17.631075855429433</v>
      </c>
      <c r="L571" s="3">
        <f t="shared" si="38"/>
        <v>0.84571010154415793</v>
      </c>
      <c r="M571" s="3">
        <f>I571/I570</f>
        <v>1.0906106535994535</v>
      </c>
      <c r="N571" s="3">
        <f>(H571/E571)</f>
        <v>7.1311669214071546E-2</v>
      </c>
      <c r="O571" s="3">
        <f>J571/G571</f>
        <v>9.0896191279138989</v>
      </c>
      <c r="P571" s="3">
        <f>(J571+F571)/E571</f>
        <v>2.2481465137922729</v>
      </c>
      <c r="Q571" s="3">
        <v>0.2700136987818792</v>
      </c>
      <c r="R571" s="3">
        <v>18</v>
      </c>
    </row>
    <row r="572" spans="1:18" x14ac:dyDescent="0.2">
      <c r="A572" s="5"/>
      <c r="B572" s="1" t="s">
        <v>241</v>
      </c>
      <c r="C572" s="5">
        <v>1397</v>
      </c>
      <c r="D572" s="5"/>
      <c r="E572" s="5"/>
      <c r="F572" s="5"/>
      <c r="G572" s="5"/>
      <c r="H572" s="5"/>
      <c r="I572" s="5">
        <v>1609834</v>
      </c>
      <c r="J572" s="5"/>
    </row>
    <row r="573" spans="1:18" x14ac:dyDescent="0.2">
      <c r="A573" s="5" t="s">
        <v>102</v>
      </c>
      <c r="B573" s="1" t="s">
        <v>241</v>
      </c>
      <c r="C573" s="5">
        <v>1398</v>
      </c>
      <c r="D573" s="5">
        <v>2020</v>
      </c>
      <c r="E573" s="5">
        <v>1976864</v>
      </c>
      <c r="F573" s="5">
        <v>1559143</v>
      </c>
      <c r="G573" s="5">
        <v>791130</v>
      </c>
      <c r="H573" s="5">
        <v>250746</v>
      </c>
      <c r="I573" s="5">
        <v>2017972</v>
      </c>
      <c r="J573" s="5">
        <v>8111200</v>
      </c>
      <c r="K573" s="3">
        <f t="shared" si="39"/>
        <v>14.497022308688916</v>
      </c>
      <c r="L573" s="3">
        <f t="shared" si="38"/>
        <v>0.7886951252084109</v>
      </c>
      <c r="M573" s="3">
        <f>I573/I572</f>
        <v>1.2535280035084362</v>
      </c>
      <c r="N573" s="3">
        <f>(H573/E573)</f>
        <v>0.12684028845686907</v>
      </c>
      <c r="O573" s="3">
        <f>J573/G573</f>
        <v>10.252676551262118</v>
      </c>
      <c r="P573" s="3">
        <f>(J573+F573)/E573</f>
        <v>4.8917593724201565</v>
      </c>
      <c r="Q573" s="3">
        <v>0.16166185669114275</v>
      </c>
      <c r="R573" s="3">
        <v>11</v>
      </c>
    </row>
    <row r="574" spans="1:18" x14ac:dyDescent="0.2">
      <c r="A574" s="5" t="s">
        <v>102</v>
      </c>
      <c r="B574" s="1" t="s">
        <v>241</v>
      </c>
      <c r="C574" s="5">
        <v>1399</v>
      </c>
      <c r="D574" s="5">
        <v>2021</v>
      </c>
      <c r="E574" s="5">
        <v>2829488</v>
      </c>
      <c r="F574" s="5">
        <v>1564418</v>
      </c>
      <c r="G574" s="5">
        <v>1265070</v>
      </c>
      <c r="H574" s="5">
        <v>791096</v>
      </c>
      <c r="I574" s="5">
        <v>3580140</v>
      </c>
      <c r="J574" s="5">
        <v>18268000</v>
      </c>
      <c r="K574" s="3">
        <f t="shared" si="39"/>
        <v>14.855606334523738</v>
      </c>
      <c r="L574" s="3">
        <f t="shared" si="38"/>
        <v>0.55289790944510098</v>
      </c>
      <c r="M574" s="3">
        <f>I574/I573</f>
        <v>1.7741276885903272</v>
      </c>
      <c r="N574" s="3">
        <f>(H574/E574)</f>
        <v>0.27958980564681668</v>
      </c>
      <c r="O574" s="3">
        <f>J574/G574</f>
        <v>14.440307650960026</v>
      </c>
      <c r="P574" s="3">
        <f>(J574+F574)/E574</f>
        <v>7.009189648445231</v>
      </c>
      <c r="Q574" s="3">
        <v>0.16475409465309096</v>
      </c>
      <c r="R574" s="3">
        <v>11</v>
      </c>
    </row>
    <row r="575" spans="1:18" x14ac:dyDescent="0.2">
      <c r="A575" s="5" t="s">
        <v>102</v>
      </c>
      <c r="B575" s="1" t="s">
        <v>241</v>
      </c>
      <c r="C575" s="5">
        <v>1400</v>
      </c>
      <c r="D575" s="5">
        <v>2022</v>
      </c>
      <c r="E575" s="5">
        <v>4075957</v>
      </c>
      <c r="F575" s="5">
        <v>2457774</v>
      </c>
      <c r="G575" s="5">
        <v>1618183</v>
      </c>
      <c r="H575" s="5">
        <v>1104253</v>
      </c>
      <c r="I575" s="5">
        <v>5888270</v>
      </c>
      <c r="J575" s="5">
        <v>8928000</v>
      </c>
      <c r="K575" s="3">
        <f t="shared" si="39"/>
        <v>15.220616123710714</v>
      </c>
      <c r="L575" s="3">
        <f t="shared" si="38"/>
        <v>0.60299311302842495</v>
      </c>
      <c r="M575" s="3">
        <f>I575/I574</f>
        <v>1.6447038383973811</v>
      </c>
      <c r="N575" s="3">
        <f>(H575/E575)</f>
        <v>0.27091870694416059</v>
      </c>
      <c r="O575" s="3">
        <f>J575/G575</f>
        <v>5.5172993412982336</v>
      </c>
      <c r="P575" s="3">
        <f>(J575+F575)/E575</f>
        <v>2.7933989490075581</v>
      </c>
      <c r="Q575" s="3">
        <v>7.9297805874871896E-2</v>
      </c>
      <c r="R575" s="3">
        <v>11</v>
      </c>
    </row>
    <row r="576" spans="1:18" x14ac:dyDescent="0.2">
      <c r="A576" s="5" t="s">
        <v>102</v>
      </c>
      <c r="B576" s="1" t="s">
        <v>241</v>
      </c>
      <c r="C576" s="5">
        <v>1401</v>
      </c>
      <c r="D576" s="5">
        <v>2023</v>
      </c>
      <c r="E576" s="5">
        <v>10466066</v>
      </c>
      <c r="F576" s="5">
        <v>4434546</v>
      </c>
      <c r="G576" s="5">
        <v>6031520</v>
      </c>
      <c r="H576" s="5">
        <v>2014351</v>
      </c>
      <c r="I576" s="5">
        <v>8678574</v>
      </c>
      <c r="J576" s="5">
        <v>16400000</v>
      </c>
      <c r="K576" s="3">
        <f t="shared" si="39"/>
        <v>16.163648772028555</v>
      </c>
      <c r="L576" s="3">
        <f t="shared" si="38"/>
        <v>0.42370705478065973</v>
      </c>
      <c r="M576" s="3">
        <f>I576/I575</f>
        <v>1.4738750091283179</v>
      </c>
      <c r="N576" s="3">
        <f>(H576/E576)</f>
        <v>0.19246496247969389</v>
      </c>
      <c r="O576" s="3">
        <f>J576/G576</f>
        <v>2.7190492612144204</v>
      </c>
      <c r="P576" s="3">
        <f>(J576+F576)/E576</f>
        <v>1.9906759617223893</v>
      </c>
      <c r="Q576" s="3">
        <v>8.3136964563397919E-2</v>
      </c>
      <c r="R576" s="3">
        <v>15</v>
      </c>
    </row>
    <row r="577" spans="1:18" x14ac:dyDescent="0.2">
      <c r="A577" s="5" t="s">
        <v>102</v>
      </c>
      <c r="B577" s="1" t="s">
        <v>241</v>
      </c>
      <c r="C577" s="5">
        <v>1402</v>
      </c>
      <c r="D577" s="5">
        <v>2024</v>
      </c>
      <c r="E577" s="5">
        <v>14148816</v>
      </c>
      <c r="F577" s="5">
        <v>7195127</v>
      </c>
      <c r="G577" s="5">
        <v>6953689</v>
      </c>
      <c r="H577" s="5">
        <v>2841204</v>
      </c>
      <c r="I577" s="5">
        <v>13130280</v>
      </c>
      <c r="J577" s="5">
        <v>18752000</v>
      </c>
      <c r="K577" s="3">
        <f t="shared" si="39"/>
        <v>16.465141503640918</v>
      </c>
      <c r="L577" s="3">
        <f t="shared" si="38"/>
        <v>0.50853209201391836</v>
      </c>
      <c r="M577" s="3">
        <f>I577/I576</f>
        <v>1.5129536257915184</v>
      </c>
      <c r="N577" s="3">
        <f>(H577/E577)</f>
        <v>0.20080860476240556</v>
      </c>
      <c r="O577" s="3">
        <f>J577/G577</f>
        <v>2.6966981123257021</v>
      </c>
      <c r="P577" s="3">
        <f>(J577+F577)/E577</f>
        <v>1.8338726717486467</v>
      </c>
      <c r="Q577" s="3">
        <v>6.5194423509087093E-2</v>
      </c>
      <c r="R577" s="3">
        <v>13</v>
      </c>
    </row>
    <row r="578" spans="1:18" x14ac:dyDescent="0.2">
      <c r="A578" s="5"/>
      <c r="B578" s="1" t="s">
        <v>242</v>
      </c>
      <c r="C578" s="5">
        <v>1397</v>
      </c>
      <c r="D578" s="5"/>
      <c r="E578" s="5"/>
      <c r="F578" s="5"/>
      <c r="G578" s="5"/>
      <c r="H578" s="5"/>
      <c r="I578" s="5">
        <v>996109</v>
      </c>
      <c r="J578" s="5"/>
    </row>
    <row r="579" spans="1:18" x14ac:dyDescent="0.2">
      <c r="A579" s="5" t="s">
        <v>103</v>
      </c>
      <c r="B579" s="1" t="s">
        <v>242</v>
      </c>
      <c r="C579" s="5">
        <v>1398</v>
      </c>
      <c r="D579" s="5">
        <v>2020</v>
      </c>
      <c r="E579" s="5">
        <v>968928</v>
      </c>
      <c r="F579" s="5">
        <v>636821</v>
      </c>
      <c r="G579" s="5">
        <v>332107</v>
      </c>
      <c r="H579" s="5">
        <v>195178</v>
      </c>
      <c r="I579" s="5">
        <v>1355089</v>
      </c>
      <c r="J579" s="5">
        <v>6542884</v>
      </c>
      <c r="K579" s="3">
        <f t="shared" si="39"/>
        <v>13.783945584706697</v>
      </c>
      <c r="L579" s="3">
        <f t="shared" si="38"/>
        <v>0.6572428498299151</v>
      </c>
      <c r="M579" s="3">
        <f>I579/I578</f>
        <v>1.360382247324339</v>
      </c>
      <c r="N579" s="3">
        <f>(H579/E579)</f>
        <v>0.20143705208230125</v>
      </c>
      <c r="O579" s="3">
        <f>J579/G579</f>
        <v>19.70113246634368</v>
      </c>
      <c r="P579" s="3">
        <f>(J579+F579)/E579</f>
        <v>7.4099468691172099</v>
      </c>
      <c r="Q579" s="3">
        <v>0.15260342036668442</v>
      </c>
      <c r="R579" s="3">
        <v>15</v>
      </c>
    </row>
    <row r="580" spans="1:18" x14ac:dyDescent="0.2">
      <c r="A580" s="5" t="s">
        <v>103</v>
      </c>
      <c r="B580" s="1" t="s">
        <v>242</v>
      </c>
      <c r="C580" s="5">
        <v>1399</v>
      </c>
      <c r="D580" s="5">
        <v>2021</v>
      </c>
      <c r="E580" s="5">
        <v>2160763</v>
      </c>
      <c r="F580" s="5">
        <v>1147309</v>
      </c>
      <c r="G580" s="5">
        <v>1013454</v>
      </c>
      <c r="H580" s="5">
        <v>1034841</v>
      </c>
      <c r="I580" s="5">
        <v>3012701</v>
      </c>
      <c r="J580" s="5">
        <v>18152500</v>
      </c>
      <c r="K580" s="3">
        <f t="shared" si="39"/>
        <v>14.585971958026267</v>
      </c>
      <c r="L580" s="3">
        <f t="shared" si="38"/>
        <v>0.53097401242061248</v>
      </c>
      <c r="M580" s="3">
        <f>I580/I579</f>
        <v>2.2232495430189458</v>
      </c>
      <c r="N580" s="3">
        <f>(H580/E580)</f>
        <v>0.4789238801293802</v>
      </c>
      <c r="O580" s="3">
        <f>J580/G580</f>
        <v>17.911518431028938</v>
      </c>
      <c r="P580" s="3">
        <f>(J580+F580)/E580</f>
        <v>8.9319416335803599</v>
      </c>
      <c r="Q580" s="3">
        <v>0.36605740506913864</v>
      </c>
      <c r="R580" s="3">
        <v>15</v>
      </c>
    </row>
    <row r="581" spans="1:18" x14ac:dyDescent="0.2">
      <c r="A581" s="5" t="s">
        <v>103</v>
      </c>
      <c r="B581" s="1" t="s">
        <v>242</v>
      </c>
      <c r="C581" s="5">
        <v>1400</v>
      </c>
      <c r="D581" s="5">
        <v>2022</v>
      </c>
      <c r="E581" s="5">
        <v>5832417</v>
      </c>
      <c r="F581" s="5">
        <v>2353814</v>
      </c>
      <c r="G581" s="5">
        <v>3478603</v>
      </c>
      <c r="H581" s="5">
        <v>1419570</v>
      </c>
      <c r="I581" s="5">
        <v>4744386</v>
      </c>
      <c r="J581" s="5">
        <v>1238515</v>
      </c>
      <c r="K581" s="3">
        <f t="shared" si="39"/>
        <v>15.578942052172094</v>
      </c>
      <c r="L581" s="3">
        <f t="shared" si="38"/>
        <v>0.40357436719630985</v>
      </c>
      <c r="M581" s="3">
        <f>I581/I580</f>
        <v>1.5747948435639647</v>
      </c>
      <c r="N581" s="3">
        <f>(H581/E581)</f>
        <v>0.24339309072036516</v>
      </c>
      <c r="O581" s="3">
        <f>J581/G581</f>
        <v>0.35603804170812248</v>
      </c>
      <c r="P581" s="3">
        <f>(J581+F581)/E581</f>
        <v>0.61592458152426344</v>
      </c>
      <c r="Q581" s="3">
        <v>0.27740835328756808</v>
      </c>
      <c r="R581" s="3">
        <v>16</v>
      </c>
    </row>
    <row r="582" spans="1:18" x14ac:dyDescent="0.2">
      <c r="A582" s="5" t="s">
        <v>103</v>
      </c>
      <c r="B582" s="1" t="s">
        <v>242</v>
      </c>
      <c r="C582" s="5">
        <v>1401</v>
      </c>
      <c r="D582" s="5">
        <v>2023</v>
      </c>
      <c r="E582" s="5">
        <v>10656941</v>
      </c>
      <c r="F582" s="5">
        <v>3749505</v>
      </c>
      <c r="G582" s="5">
        <v>6907436</v>
      </c>
      <c r="H582" s="5">
        <v>1803007</v>
      </c>
      <c r="I582" s="5">
        <v>5834044</v>
      </c>
      <c r="J582" s="5">
        <v>14490273</v>
      </c>
      <c r="K582" s="3">
        <f t="shared" si="39"/>
        <v>16.181721974920524</v>
      </c>
      <c r="L582" s="3">
        <f t="shared" si="38"/>
        <v>0.35183689203121232</v>
      </c>
      <c r="M582" s="3">
        <f>I582/I581</f>
        <v>1.2296731336784148</v>
      </c>
      <c r="N582" s="3">
        <f>(H582/E582)</f>
        <v>0.16918616702485262</v>
      </c>
      <c r="O582" s="3">
        <f>J582/G582</f>
        <v>2.0977788284972889</v>
      </c>
      <c r="P582" s="3">
        <f>(J582+F582)/E582</f>
        <v>1.7115397373411376</v>
      </c>
      <c r="Q582" s="3">
        <v>0.13651231540287453</v>
      </c>
      <c r="R582" s="3">
        <v>16</v>
      </c>
    </row>
    <row r="583" spans="1:18" x14ac:dyDescent="0.2">
      <c r="A583" s="5" t="s">
        <v>103</v>
      </c>
      <c r="B583" s="1" t="s">
        <v>242</v>
      </c>
      <c r="C583" s="5">
        <v>1402</v>
      </c>
      <c r="D583" s="5">
        <v>2024</v>
      </c>
      <c r="E583" s="5">
        <v>12810492</v>
      </c>
      <c r="F583" s="5">
        <v>4853971</v>
      </c>
      <c r="G583" s="5">
        <v>7956521</v>
      </c>
      <c r="H583" s="5">
        <v>2570073</v>
      </c>
      <c r="I583" s="5">
        <v>10414688</v>
      </c>
      <c r="J583" s="5">
        <v>17826634</v>
      </c>
      <c r="K583" s="3">
        <f t="shared" si="39"/>
        <v>16.365775080629515</v>
      </c>
      <c r="L583" s="3">
        <f t="shared" si="38"/>
        <v>0.37890589994513874</v>
      </c>
      <c r="M583" s="3">
        <f>I583/I582</f>
        <v>1.7851576025137965</v>
      </c>
      <c r="N583" s="3">
        <f>(H583/E583)</f>
        <v>0.20062250536513351</v>
      </c>
      <c r="O583" s="3">
        <f>J583/G583</f>
        <v>2.2405061207027543</v>
      </c>
      <c r="P583" s="3">
        <f>(J583+F583)/E583</f>
        <v>1.7704710326504243</v>
      </c>
      <c r="Q583" s="3">
        <v>0.13566747788368955</v>
      </c>
      <c r="R583" s="3">
        <v>15</v>
      </c>
    </row>
    <row r="584" spans="1:18" x14ac:dyDescent="0.2">
      <c r="A584" s="5"/>
      <c r="B584" s="1" t="s">
        <v>243</v>
      </c>
      <c r="C584" s="5">
        <v>1397</v>
      </c>
      <c r="D584" s="5"/>
      <c r="E584" s="5"/>
      <c r="F584" s="5"/>
      <c r="G584" s="5"/>
      <c r="H584" s="5"/>
      <c r="I584" s="5">
        <v>568898</v>
      </c>
      <c r="J584" s="5"/>
    </row>
    <row r="585" spans="1:18" x14ac:dyDescent="0.2">
      <c r="A585" s="5" t="s">
        <v>104</v>
      </c>
      <c r="B585" s="1" t="s">
        <v>243</v>
      </c>
      <c r="C585" s="5">
        <v>1398</v>
      </c>
      <c r="D585" s="5">
        <v>2020</v>
      </c>
      <c r="E585" s="5">
        <v>1184093</v>
      </c>
      <c r="F585" s="5">
        <v>652129</v>
      </c>
      <c r="G585" s="5">
        <v>531964</v>
      </c>
      <c r="H585" s="5">
        <v>196011</v>
      </c>
      <c r="I585" s="5">
        <v>962133</v>
      </c>
      <c r="J585" s="5">
        <v>4265130</v>
      </c>
      <c r="K585" s="3">
        <f t="shared" si="39"/>
        <v>13.984487638638708</v>
      </c>
      <c r="L585" s="3">
        <f t="shared" si="38"/>
        <v>0.55074136913232319</v>
      </c>
      <c r="M585" s="3">
        <f>I585/I584</f>
        <v>1.6912223280799019</v>
      </c>
      <c r="N585" s="3">
        <f>(H585/E585)</f>
        <v>0.16553682861059055</v>
      </c>
      <c r="O585" s="3">
        <f>J585/G585</f>
        <v>8.0177042055477443</v>
      </c>
      <c r="P585" s="3">
        <f>(J585+F585)/E585</f>
        <v>4.152764183218717</v>
      </c>
      <c r="Q585" s="3">
        <v>3.1921313502255654E-2</v>
      </c>
      <c r="R585" s="3">
        <v>6</v>
      </c>
    </row>
    <row r="586" spans="1:18" x14ac:dyDescent="0.2">
      <c r="A586" s="5" t="s">
        <v>104</v>
      </c>
      <c r="B586" s="1" t="s">
        <v>243</v>
      </c>
      <c r="C586" s="5">
        <v>1399</v>
      </c>
      <c r="D586" s="5">
        <v>2021</v>
      </c>
      <c r="E586" s="5">
        <v>1981057</v>
      </c>
      <c r="F586" s="5">
        <v>835601</v>
      </c>
      <c r="G586" s="5">
        <v>1145456</v>
      </c>
      <c r="H586" s="5">
        <v>634140</v>
      </c>
      <c r="I586" s="5">
        <v>1868254</v>
      </c>
      <c r="J586" s="5">
        <v>14383273</v>
      </c>
      <c r="K586" s="3">
        <f t="shared" si="39"/>
        <v>14.499141098613539</v>
      </c>
      <c r="L586" s="3">
        <f t="shared" si="38"/>
        <v>0.42179553642323264</v>
      </c>
      <c r="M586" s="3">
        <f>I586/I585</f>
        <v>1.9417835164161297</v>
      </c>
      <c r="N586" s="3">
        <f>(H586/E586)</f>
        <v>0.32010184462133096</v>
      </c>
      <c r="O586" s="3">
        <f>J586/G586</f>
        <v>12.556809689765473</v>
      </c>
      <c r="P586" s="3">
        <f>(J586+F586)/E586</f>
        <v>7.682198947329633</v>
      </c>
      <c r="Q586" s="3">
        <v>7.5436202393635021E-2</v>
      </c>
      <c r="R586" s="3">
        <v>6</v>
      </c>
    </row>
    <row r="587" spans="1:18" x14ac:dyDescent="0.2">
      <c r="A587" s="5" t="s">
        <v>104</v>
      </c>
      <c r="B587" s="1" t="s">
        <v>243</v>
      </c>
      <c r="C587" s="5">
        <v>1400</v>
      </c>
      <c r="D587" s="5">
        <v>2022</v>
      </c>
      <c r="E587" s="5">
        <v>3220596</v>
      </c>
      <c r="F587" s="5">
        <v>1436989</v>
      </c>
      <c r="G587" s="5">
        <v>1783607</v>
      </c>
      <c r="H587" s="5">
        <v>701570</v>
      </c>
      <c r="I587" s="5">
        <v>2569637</v>
      </c>
      <c r="J587" s="5">
        <v>8111977</v>
      </c>
      <c r="K587" s="3">
        <f t="shared" si="39"/>
        <v>14.985076993560666</v>
      </c>
      <c r="L587" s="3">
        <f t="shared" si="38"/>
        <v>0.44618728955758502</v>
      </c>
      <c r="M587" s="3">
        <f>I587/I586</f>
        <v>1.3754216503751631</v>
      </c>
      <c r="N587" s="3">
        <f>(H587/E587)</f>
        <v>0.21783856155817122</v>
      </c>
      <c r="O587" s="3">
        <f>J587/G587</f>
        <v>4.5480742114154067</v>
      </c>
      <c r="P587" s="3">
        <f>(J587+F587)/E587</f>
        <v>2.9649685958748009</v>
      </c>
      <c r="Q587" s="3">
        <v>0.1066987017596549</v>
      </c>
      <c r="R587" s="3">
        <v>6</v>
      </c>
    </row>
    <row r="588" spans="1:18" x14ac:dyDescent="0.2">
      <c r="A588" s="5" t="s">
        <v>104</v>
      </c>
      <c r="B588" s="1" t="s">
        <v>243</v>
      </c>
      <c r="C588" s="5">
        <v>1401</v>
      </c>
      <c r="D588" s="5">
        <v>2023</v>
      </c>
      <c r="E588" s="5">
        <v>4819045</v>
      </c>
      <c r="F588" s="5">
        <v>2384244</v>
      </c>
      <c r="G588" s="5">
        <v>2434801</v>
      </c>
      <c r="H588" s="5">
        <v>1000793</v>
      </c>
      <c r="I588" s="5">
        <v>3685658</v>
      </c>
      <c r="J588" s="5">
        <v>10461070</v>
      </c>
      <c r="K588" s="3">
        <f t="shared" si="39"/>
        <v>15.388086333615808</v>
      </c>
      <c r="L588" s="3">
        <f t="shared" si="38"/>
        <v>0.49475445861161288</v>
      </c>
      <c r="M588" s="3">
        <f>I588/I587</f>
        <v>1.4343107606249443</v>
      </c>
      <c r="N588" s="3">
        <f>(H588/E588)</f>
        <v>0.20767454962549634</v>
      </c>
      <c r="O588" s="3">
        <f>J588/G588</f>
        <v>4.2964784391003619</v>
      </c>
      <c r="P588" s="3">
        <f>(J588+F588)/E588</f>
        <v>2.6655310336384077</v>
      </c>
      <c r="Q588" s="3">
        <v>0.23336039323086255</v>
      </c>
      <c r="R588" s="3">
        <v>6</v>
      </c>
    </row>
    <row r="589" spans="1:18" x14ac:dyDescent="0.2">
      <c r="A589" s="5" t="s">
        <v>104</v>
      </c>
      <c r="B589" s="1" t="s">
        <v>243</v>
      </c>
      <c r="C589" s="5">
        <v>1402</v>
      </c>
      <c r="D589" s="5">
        <v>2024</v>
      </c>
      <c r="E589" s="5">
        <v>6571521</v>
      </c>
      <c r="F589" s="5">
        <v>3599769</v>
      </c>
      <c r="G589" s="5">
        <v>2971752</v>
      </c>
      <c r="H589" s="5">
        <v>734829</v>
      </c>
      <c r="I589" s="5">
        <v>3822859</v>
      </c>
      <c r="J589" s="5">
        <v>11106257.880510001</v>
      </c>
      <c r="K589" s="3">
        <f t="shared" si="39"/>
        <v>15.698255870516533</v>
      </c>
      <c r="L589" s="3">
        <f t="shared" si="38"/>
        <v>0.54778323009239416</v>
      </c>
      <c r="M589" s="3">
        <f>I589/I588</f>
        <v>1.0372256460040514</v>
      </c>
      <c r="N589" s="3">
        <f>(H589/E589)</f>
        <v>0.11182023157196028</v>
      </c>
      <c r="O589" s="3">
        <f>J589/G589</f>
        <v>3.7372761524211984</v>
      </c>
      <c r="P589" s="3">
        <f>(J589+F589)/E589</f>
        <v>2.2378421799930335</v>
      </c>
      <c r="Q589" s="3">
        <v>0.1959596221378497</v>
      </c>
      <c r="R589" s="3">
        <v>12</v>
      </c>
    </row>
    <row r="590" spans="1:18" x14ac:dyDescent="0.2">
      <c r="A590" s="5"/>
      <c r="B590" s="1" t="s">
        <v>244</v>
      </c>
      <c r="C590" s="5">
        <v>1397</v>
      </c>
      <c r="D590" s="5"/>
      <c r="E590" s="5"/>
      <c r="F590" s="5"/>
      <c r="G590" s="5"/>
      <c r="H590" s="5"/>
      <c r="I590" s="5">
        <v>649941</v>
      </c>
      <c r="J590" s="5"/>
    </row>
    <row r="591" spans="1:18" x14ac:dyDescent="0.2">
      <c r="A591" s="5" t="s">
        <v>105</v>
      </c>
      <c r="B591" s="1" t="s">
        <v>244</v>
      </c>
      <c r="C591" s="5">
        <v>1398</v>
      </c>
      <c r="D591" s="5">
        <v>2020</v>
      </c>
      <c r="E591" s="5">
        <v>948665</v>
      </c>
      <c r="F591" s="5">
        <v>590614</v>
      </c>
      <c r="G591" s="5">
        <v>358051</v>
      </c>
      <c r="H591" s="5">
        <v>89449</v>
      </c>
      <c r="I591" s="5">
        <v>741325</v>
      </c>
      <c r="J591" s="5">
        <v>5691000</v>
      </c>
      <c r="K591" s="3">
        <f t="shared" si="39"/>
        <v>13.762811012110561</v>
      </c>
      <c r="L591" s="3">
        <f t="shared" si="38"/>
        <v>0.62257382743117962</v>
      </c>
      <c r="M591" s="3">
        <f>I591/I590</f>
        <v>1.1406035317051855</v>
      </c>
      <c r="N591" s="3">
        <f>(H591/E591)</f>
        <v>9.4289343445789611E-2</v>
      </c>
      <c r="O591" s="3">
        <f>J591/G591</f>
        <v>15.894383760972598</v>
      </c>
      <c r="P591" s="3">
        <f>(J591+F591)/E591</f>
        <v>6.6215302556750801</v>
      </c>
      <c r="Q591" s="3">
        <v>0.21732151795883722</v>
      </c>
      <c r="R591" s="3">
        <v>15</v>
      </c>
    </row>
    <row r="592" spans="1:18" x14ac:dyDescent="0.2">
      <c r="A592" s="5" t="s">
        <v>105</v>
      </c>
      <c r="B592" s="1" t="s">
        <v>244</v>
      </c>
      <c r="C592" s="5">
        <v>1399</v>
      </c>
      <c r="D592" s="5">
        <v>2021</v>
      </c>
      <c r="E592" s="5">
        <v>1450982</v>
      </c>
      <c r="F592" s="5">
        <v>761565</v>
      </c>
      <c r="G592" s="5">
        <v>689417</v>
      </c>
      <c r="H592" s="5">
        <v>251332</v>
      </c>
      <c r="I592" s="5">
        <v>1401806</v>
      </c>
      <c r="J592" s="5">
        <v>5380000</v>
      </c>
      <c r="K592" s="3">
        <f t="shared" si="39"/>
        <v>14.187751126551612</v>
      </c>
      <c r="L592" s="3">
        <f t="shared" si="38"/>
        <v>0.5248617832612672</v>
      </c>
      <c r="M592" s="3">
        <f>I592/I591</f>
        <v>1.890946615856743</v>
      </c>
      <c r="N592" s="3">
        <f>(H592/E592)</f>
        <v>0.17321510535623461</v>
      </c>
      <c r="O592" s="3">
        <f>J592/G592</f>
        <v>7.8036950060703463</v>
      </c>
      <c r="P592" s="3">
        <f>(J592+F592)/E592</f>
        <v>4.232695512418486</v>
      </c>
      <c r="Q592" s="3">
        <v>0.2258598761381013</v>
      </c>
      <c r="R592" s="3">
        <v>16</v>
      </c>
    </row>
    <row r="593" spans="1:18" x14ac:dyDescent="0.2">
      <c r="A593" s="5" t="s">
        <v>105</v>
      </c>
      <c r="B593" s="1" t="s">
        <v>244</v>
      </c>
      <c r="C593" s="5">
        <v>1400</v>
      </c>
      <c r="D593" s="5">
        <v>2022</v>
      </c>
      <c r="E593" s="5">
        <v>2426837</v>
      </c>
      <c r="F593" s="5">
        <v>1498704</v>
      </c>
      <c r="G593" s="5">
        <v>928133</v>
      </c>
      <c r="H593" s="5">
        <v>410311</v>
      </c>
      <c r="I593" s="5">
        <v>2109512</v>
      </c>
      <c r="J593" s="5">
        <v>4015000</v>
      </c>
      <c r="K593" s="3">
        <f t="shared" si="39"/>
        <v>14.702099321349086</v>
      </c>
      <c r="L593" s="3">
        <f t="shared" si="38"/>
        <v>0.6175544546255064</v>
      </c>
      <c r="M593" s="3">
        <f>I593/I592</f>
        <v>1.5048530253116337</v>
      </c>
      <c r="N593" s="3">
        <f>(H593/E593)</f>
        <v>0.16907233571929223</v>
      </c>
      <c r="O593" s="3">
        <f>J593/G593</f>
        <v>4.3258886388049991</v>
      </c>
      <c r="P593" s="3">
        <f>(J593+F593)/E593</f>
        <v>2.27197129432261</v>
      </c>
      <c r="Q593" s="3">
        <v>8.1038940753488664E-2</v>
      </c>
      <c r="R593" s="3">
        <v>18</v>
      </c>
    </row>
    <row r="594" spans="1:18" x14ac:dyDescent="0.2">
      <c r="A594" s="5" t="s">
        <v>105</v>
      </c>
      <c r="B594" s="1" t="s">
        <v>244</v>
      </c>
      <c r="C594" s="5">
        <v>1401</v>
      </c>
      <c r="D594" s="5">
        <v>2023</v>
      </c>
      <c r="E594" s="5">
        <v>3268480</v>
      </c>
      <c r="F594" s="5">
        <v>2181832</v>
      </c>
      <c r="G594" s="5">
        <v>1086648</v>
      </c>
      <c r="H594" s="5">
        <v>508531</v>
      </c>
      <c r="I594" s="5">
        <v>2979571</v>
      </c>
      <c r="J594" s="5">
        <v>6435000</v>
      </c>
      <c r="K594" s="3">
        <f t="shared" si="39"/>
        <v>14.999835603001362</v>
      </c>
      <c r="L594" s="3">
        <f t="shared" si="38"/>
        <v>0.66753720383786963</v>
      </c>
      <c r="M594" s="3">
        <f>I594/I593</f>
        <v>1.412445627235114</v>
      </c>
      <c r="N594" s="3">
        <f>(H594/E594)</f>
        <v>0.15558638878010575</v>
      </c>
      <c r="O594" s="3">
        <f>J594/G594</f>
        <v>5.9218808666651945</v>
      </c>
      <c r="P594" s="3">
        <f>(J594+F594)/E594</f>
        <v>2.6363422753084</v>
      </c>
      <c r="Q594" s="3">
        <v>7.9168583185191627E-2</v>
      </c>
      <c r="R594" s="3">
        <v>14</v>
      </c>
    </row>
    <row r="595" spans="1:18" x14ac:dyDescent="0.2">
      <c r="A595" s="5" t="s">
        <v>105</v>
      </c>
      <c r="B595" s="1" t="s">
        <v>244</v>
      </c>
      <c r="C595" s="5">
        <v>1402</v>
      </c>
      <c r="D595" s="5">
        <v>2024</v>
      </c>
      <c r="E595" s="5">
        <v>4613382</v>
      </c>
      <c r="F595" s="5">
        <v>2680649</v>
      </c>
      <c r="G595" s="5">
        <v>1932733</v>
      </c>
      <c r="H595" s="5">
        <v>834035</v>
      </c>
      <c r="I595" s="5">
        <v>4012846</v>
      </c>
      <c r="J595" s="5">
        <v>10560000</v>
      </c>
      <c r="K595" s="3">
        <f t="shared" si="39"/>
        <v>15.344471768562995</v>
      </c>
      <c r="L595" s="3">
        <f t="shared" si="38"/>
        <v>0.58105940500916686</v>
      </c>
      <c r="M595" s="3">
        <f>I595/I594</f>
        <v>1.3467865004727191</v>
      </c>
      <c r="N595" s="3">
        <f>(H595/E595)</f>
        <v>0.18078602639018404</v>
      </c>
      <c r="O595" s="3">
        <f>J595/G595</f>
        <v>5.4637655589261422</v>
      </c>
      <c r="P595" s="3">
        <f>(J595+F595)/E595</f>
        <v>2.8700525991561072</v>
      </c>
      <c r="Q595" s="3">
        <v>0.10473122533367242</v>
      </c>
      <c r="R595" s="3">
        <v>15</v>
      </c>
    </row>
    <row r="596" spans="1:18" x14ac:dyDescent="0.2">
      <c r="A596" s="5"/>
      <c r="B596" s="1" t="s">
        <v>245</v>
      </c>
      <c r="C596" s="5">
        <v>1397</v>
      </c>
      <c r="D596" s="5"/>
      <c r="E596" s="5"/>
      <c r="F596" s="5"/>
      <c r="G596" s="5"/>
      <c r="H596" s="5"/>
      <c r="I596" s="5">
        <v>2904537</v>
      </c>
      <c r="J596" s="5"/>
    </row>
    <row r="597" spans="1:18" x14ac:dyDescent="0.2">
      <c r="A597" s="5" t="s">
        <v>106</v>
      </c>
      <c r="B597" s="1" t="s">
        <v>245</v>
      </c>
      <c r="C597" s="5">
        <v>1398</v>
      </c>
      <c r="D597" s="5">
        <v>2020</v>
      </c>
      <c r="E597" s="5">
        <v>2824506</v>
      </c>
      <c r="F597" s="5">
        <v>1476983</v>
      </c>
      <c r="G597" s="5">
        <v>1347523</v>
      </c>
      <c r="H597" s="5">
        <v>622837</v>
      </c>
      <c r="I597" s="5">
        <v>2834008</v>
      </c>
      <c r="J597" s="5">
        <v>10116523</v>
      </c>
      <c r="K597" s="3">
        <f t="shared" si="39"/>
        <v>14.85384404001498</v>
      </c>
      <c r="L597" s="3">
        <f t="shared" ref="L597:L639" si="40">F597/E597</f>
        <v>0.5229172818184844</v>
      </c>
      <c r="M597" s="3">
        <f>I597/I596</f>
        <v>0.97571764449893394</v>
      </c>
      <c r="N597" s="3">
        <f>(H597/E597)</f>
        <v>0.22051183463586199</v>
      </c>
      <c r="O597" s="3">
        <f>J597/G597</f>
        <v>7.5074956048987662</v>
      </c>
      <c r="P597" s="3">
        <f>(J597+F597)/E597</f>
        <v>4.1046136917393694</v>
      </c>
      <c r="Q597" s="3">
        <v>0.10393322505737131</v>
      </c>
      <c r="R597" s="3">
        <v>15</v>
      </c>
    </row>
    <row r="598" spans="1:18" x14ac:dyDescent="0.2">
      <c r="A598" s="5" t="s">
        <v>106</v>
      </c>
      <c r="B598" s="1" t="s">
        <v>245</v>
      </c>
      <c r="C598" s="5">
        <v>1399</v>
      </c>
      <c r="D598" s="5">
        <v>2021</v>
      </c>
      <c r="E598" s="5">
        <v>5542464</v>
      </c>
      <c r="F598" s="5">
        <v>2093966</v>
      </c>
      <c r="G598" s="5">
        <v>3448498</v>
      </c>
      <c r="H598" s="5">
        <v>2693584</v>
      </c>
      <c r="I598" s="5">
        <v>5720925</v>
      </c>
      <c r="J598" s="5">
        <v>37894598</v>
      </c>
      <c r="K598" s="3">
        <f t="shared" ref="K598:K637" si="41">LN(E598)</f>
        <v>15.527949725187639</v>
      </c>
      <c r="L598" s="3">
        <f t="shared" si="40"/>
        <v>0.37780416796572786</v>
      </c>
      <c r="M598" s="3">
        <f>I598/I597</f>
        <v>2.0186693192115195</v>
      </c>
      <c r="N598" s="3">
        <f>(H598/E598)</f>
        <v>0.48599034653179524</v>
      </c>
      <c r="O598" s="3">
        <f>J598/G598</f>
        <v>10.988725526301595</v>
      </c>
      <c r="P598" s="3">
        <f>(J598+F598)/E598</f>
        <v>7.2149433897991937</v>
      </c>
      <c r="Q598" s="3">
        <v>0.1184126446550325</v>
      </c>
      <c r="R598" s="3">
        <v>16</v>
      </c>
    </row>
    <row r="599" spans="1:18" x14ac:dyDescent="0.2">
      <c r="A599" s="5" t="s">
        <v>106</v>
      </c>
      <c r="B599" s="1" t="s">
        <v>245</v>
      </c>
      <c r="C599" s="5">
        <v>1400</v>
      </c>
      <c r="D599" s="5">
        <v>2022</v>
      </c>
      <c r="E599" s="5">
        <v>7996778</v>
      </c>
      <c r="F599" s="5">
        <v>3266528</v>
      </c>
      <c r="G599" s="5">
        <v>4730250</v>
      </c>
      <c r="H599" s="5">
        <v>2750869</v>
      </c>
      <c r="I599" s="5">
        <v>8264141</v>
      </c>
      <c r="J599" s="5">
        <v>20864270</v>
      </c>
      <c r="K599" s="3">
        <f t="shared" si="41"/>
        <v>15.894549268518546</v>
      </c>
      <c r="L599" s="3">
        <f t="shared" si="40"/>
        <v>0.40848051552762876</v>
      </c>
      <c r="M599" s="3">
        <f>I599/I598</f>
        <v>1.4445462927760808</v>
      </c>
      <c r="N599" s="3">
        <f>(H599/E599)</f>
        <v>0.34399716986016116</v>
      </c>
      <c r="O599" s="3">
        <f>J599/G599</f>
        <v>4.4108176100628933</v>
      </c>
      <c r="P599" s="3">
        <f>(J599+F599)/E599</f>
        <v>3.0175650743336879</v>
      </c>
      <c r="Q599" s="3">
        <v>6.9473917040498226E-2</v>
      </c>
      <c r="R599" s="3">
        <v>17</v>
      </c>
    </row>
    <row r="600" spans="1:18" x14ac:dyDescent="0.2">
      <c r="A600" s="5" t="s">
        <v>106</v>
      </c>
      <c r="B600" s="1" t="s">
        <v>245</v>
      </c>
      <c r="C600" s="5">
        <v>1401</v>
      </c>
      <c r="D600" s="5">
        <v>2023</v>
      </c>
      <c r="E600" s="5">
        <v>12224061</v>
      </c>
      <c r="F600" s="5">
        <v>5487057</v>
      </c>
      <c r="G600" s="5">
        <v>6737004</v>
      </c>
      <c r="H600" s="5">
        <v>3955498</v>
      </c>
      <c r="I600" s="5">
        <v>12269063</v>
      </c>
      <c r="J600" s="5">
        <v>34076542.5</v>
      </c>
      <c r="K600" s="3">
        <f t="shared" si="41"/>
        <v>16.318916780559235</v>
      </c>
      <c r="L600" s="3">
        <f t="shared" si="40"/>
        <v>0.44887349629554368</v>
      </c>
      <c r="M600" s="3">
        <f>I600/I599</f>
        <v>1.4846144324013832</v>
      </c>
      <c r="N600" s="3">
        <f>(H600/E600)</f>
        <v>0.3235829729580047</v>
      </c>
      <c r="O600" s="3">
        <f>J600/G600</f>
        <v>5.0581152245122611</v>
      </c>
      <c r="P600" s="3">
        <f>(J600+F600)/E600</f>
        <v>3.2365348553152673</v>
      </c>
      <c r="Q600" s="3">
        <v>0.1136288731687978</v>
      </c>
      <c r="R600" s="3">
        <v>15</v>
      </c>
    </row>
    <row r="601" spans="1:18" x14ac:dyDescent="0.2">
      <c r="A601" s="5" t="s">
        <v>106</v>
      </c>
      <c r="B601" s="1" t="s">
        <v>245</v>
      </c>
      <c r="C601" s="5">
        <v>1402</v>
      </c>
      <c r="D601" s="5">
        <v>2024</v>
      </c>
      <c r="E601" s="5">
        <v>16642385</v>
      </c>
      <c r="F601" s="5">
        <v>9037365</v>
      </c>
      <c r="G601" s="5">
        <v>7605020</v>
      </c>
      <c r="H601" s="5">
        <v>4151226</v>
      </c>
      <c r="I601" s="5">
        <v>16141645</v>
      </c>
      <c r="J601" s="5">
        <v>25379976.104999997</v>
      </c>
      <c r="K601" s="3">
        <f t="shared" si="41"/>
        <v>16.627463312413592</v>
      </c>
      <c r="L601" s="3">
        <f t="shared" si="40"/>
        <v>0.54303304484303183</v>
      </c>
      <c r="M601" s="3">
        <f>I601/I600</f>
        <v>1.3156379586607387</v>
      </c>
      <c r="N601" s="3">
        <f>(H601/E601)</f>
        <v>0.24943696471389168</v>
      </c>
      <c r="O601" s="3">
        <f>J601/G601</f>
        <v>3.3372661879916157</v>
      </c>
      <c r="P601" s="3">
        <f>(J601+F601)/E601</f>
        <v>2.0680534133178625</v>
      </c>
      <c r="Q601" s="3">
        <v>0.115894614674623</v>
      </c>
      <c r="R601" s="3">
        <v>15</v>
      </c>
    </row>
    <row r="602" spans="1:18" x14ac:dyDescent="0.2">
      <c r="A602" s="5"/>
      <c r="B602" s="1" t="s">
        <v>246</v>
      </c>
      <c r="C602" s="5">
        <v>1397</v>
      </c>
      <c r="D602" s="5"/>
      <c r="E602" s="5"/>
      <c r="F602" s="5"/>
      <c r="G602" s="5"/>
      <c r="H602" s="5"/>
      <c r="I602" s="5">
        <v>7800765</v>
      </c>
      <c r="J602" s="5"/>
    </row>
    <row r="603" spans="1:18" x14ac:dyDescent="0.2">
      <c r="A603" s="5" t="s">
        <v>107</v>
      </c>
      <c r="B603" s="1" t="s">
        <v>246</v>
      </c>
      <c r="C603" s="5">
        <v>1398</v>
      </c>
      <c r="D603" s="5">
        <v>2020</v>
      </c>
      <c r="E603" s="5">
        <v>13718201</v>
      </c>
      <c r="F603" s="5">
        <v>2734261</v>
      </c>
      <c r="G603" s="5">
        <v>10983940</v>
      </c>
      <c r="H603" s="5">
        <v>4712717</v>
      </c>
      <c r="I603" s="5">
        <v>7185899</v>
      </c>
      <c r="J603" s="5">
        <v>41920000</v>
      </c>
      <c r="K603" s="3">
        <f t="shared" si="41"/>
        <v>16.434234049215735</v>
      </c>
      <c r="L603" s="3">
        <f t="shared" si="40"/>
        <v>0.19931629519060115</v>
      </c>
      <c r="M603" s="3">
        <f>I603/I602</f>
        <v>0.92117875618609202</v>
      </c>
      <c r="N603" s="3">
        <f>(H603/E603)</f>
        <v>0.34353753819469479</v>
      </c>
      <c r="O603" s="3">
        <f>J603/G603</f>
        <v>3.8164811533930449</v>
      </c>
      <c r="P603" s="3">
        <f>(J603+F603)/E603</f>
        <v>3.2551105644245917</v>
      </c>
      <c r="Q603" s="3">
        <v>0.10249829361044172</v>
      </c>
      <c r="R603" s="3">
        <v>19</v>
      </c>
    </row>
    <row r="604" spans="1:18" x14ac:dyDescent="0.2">
      <c r="A604" s="5" t="s">
        <v>107</v>
      </c>
      <c r="B604" s="1" t="s">
        <v>246</v>
      </c>
      <c r="C604" s="5">
        <v>1399</v>
      </c>
      <c r="D604" s="5">
        <v>2021</v>
      </c>
      <c r="E604" s="5">
        <v>25350509</v>
      </c>
      <c r="F604" s="5">
        <v>4504615</v>
      </c>
      <c r="G604" s="5">
        <v>20845894</v>
      </c>
      <c r="H604" s="5">
        <v>12055010</v>
      </c>
      <c r="I604" s="5">
        <v>18726187</v>
      </c>
      <c r="J604" s="5">
        <v>110760000</v>
      </c>
      <c r="K604" s="3">
        <f t="shared" si="41"/>
        <v>17.048309366695353</v>
      </c>
      <c r="L604" s="3">
        <f t="shared" si="40"/>
        <v>0.17769327629674023</v>
      </c>
      <c r="M604" s="3">
        <f>I604/I603</f>
        <v>2.6059630117261596</v>
      </c>
      <c r="N604" s="3">
        <f>(H604/E604)</f>
        <v>0.4755332526064861</v>
      </c>
      <c r="O604" s="3">
        <f>J604/G604</f>
        <v>5.3132765618015707</v>
      </c>
      <c r="P604" s="3">
        <f>(J604+F604)/E604</f>
        <v>4.5468363179611107</v>
      </c>
      <c r="Q604" s="3">
        <v>0.33001208096433804</v>
      </c>
      <c r="R604" s="3">
        <v>19</v>
      </c>
    </row>
    <row r="605" spans="1:18" x14ac:dyDescent="0.2">
      <c r="A605" s="5" t="s">
        <v>107</v>
      </c>
      <c r="B605" s="1" t="s">
        <v>246</v>
      </c>
      <c r="C605" s="5">
        <v>1400</v>
      </c>
      <c r="D605" s="5">
        <v>2022</v>
      </c>
      <c r="E605" s="5">
        <v>49237831</v>
      </c>
      <c r="F605" s="5">
        <v>11735749</v>
      </c>
      <c r="G605" s="5">
        <v>37502082</v>
      </c>
      <c r="H605" s="5">
        <v>22548260</v>
      </c>
      <c r="I605" s="5">
        <v>37155669</v>
      </c>
      <c r="J605" s="5">
        <v>110820000</v>
      </c>
      <c r="K605" s="3">
        <f t="shared" si="41"/>
        <v>17.712172808757106</v>
      </c>
      <c r="L605" s="3">
        <f t="shared" si="40"/>
        <v>0.23834821237353043</v>
      </c>
      <c r="M605" s="3">
        <f>I605/I604</f>
        <v>1.9841556105361973</v>
      </c>
      <c r="N605" s="3">
        <f>(H605/E605)</f>
        <v>0.45794584249659576</v>
      </c>
      <c r="O605" s="3">
        <f>J605/G605</f>
        <v>2.9550359364048107</v>
      </c>
      <c r="P605" s="3">
        <f>(J605+F605)/E605</f>
        <v>2.4890566158367129</v>
      </c>
      <c r="Q605" s="3">
        <v>0.18919882462712548</v>
      </c>
      <c r="R605" s="3">
        <v>19</v>
      </c>
    </row>
    <row r="606" spans="1:18" x14ac:dyDescent="0.2">
      <c r="A606" s="5" t="s">
        <v>107</v>
      </c>
      <c r="B606" s="1" t="s">
        <v>246</v>
      </c>
      <c r="C606" s="5">
        <v>1401</v>
      </c>
      <c r="D606" s="5">
        <v>2023</v>
      </c>
      <c r="E606" s="5">
        <v>69955639</v>
      </c>
      <c r="F606" s="5">
        <v>17526177</v>
      </c>
      <c r="G606" s="5">
        <v>52429462</v>
      </c>
      <c r="H606" s="5">
        <v>26885612</v>
      </c>
      <c r="I606" s="5">
        <v>57354017</v>
      </c>
      <c r="J606" s="5">
        <v>187440000</v>
      </c>
      <c r="K606" s="3">
        <f t="shared" si="41"/>
        <v>18.063371870551375</v>
      </c>
      <c r="L606" s="3">
        <f t="shared" si="40"/>
        <v>0.25053272688996525</v>
      </c>
      <c r="M606" s="3">
        <f>I606/I605</f>
        <v>1.5436141655799549</v>
      </c>
      <c r="N606" s="3">
        <f>(H606/E606)</f>
        <v>0.3843237283559085</v>
      </c>
      <c r="O606" s="3">
        <f>J606/G606</f>
        <v>3.5750891359518433</v>
      </c>
      <c r="P606" s="3">
        <f>(J606+F606)/E606</f>
        <v>2.9299450327371037</v>
      </c>
      <c r="Q606" s="3">
        <v>1.8958890685053166E-2</v>
      </c>
      <c r="R606" s="3">
        <v>19</v>
      </c>
    </row>
    <row r="607" spans="1:18" x14ac:dyDescent="0.2">
      <c r="A607" s="5" t="s">
        <v>107</v>
      </c>
      <c r="B607" s="1" t="s">
        <v>246</v>
      </c>
      <c r="C607" s="5">
        <v>1402</v>
      </c>
      <c r="D607" s="5">
        <v>2024</v>
      </c>
      <c r="E607" s="5">
        <v>65865629</v>
      </c>
      <c r="F607" s="5">
        <v>23437173</v>
      </c>
      <c r="G607" s="5">
        <v>42428456</v>
      </c>
      <c r="H607" s="5">
        <v>14054622</v>
      </c>
      <c r="I607" s="5">
        <v>76921643</v>
      </c>
      <c r="J607" s="5">
        <v>103728000</v>
      </c>
      <c r="K607" s="3">
        <f t="shared" si="41"/>
        <v>18.003127300437253</v>
      </c>
      <c r="L607" s="3">
        <f t="shared" si="40"/>
        <v>0.35583313111607878</v>
      </c>
      <c r="M607" s="3">
        <f>I607/I606</f>
        <v>1.3411727202996087</v>
      </c>
      <c r="N607" s="3">
        <f>(H607/E607)</f>
        <v>0.21338325031405986</v>
      </c>
      <c r="O607" s="3">
        <f>J607/G607</f>
        <v>2.4447743278708987</v>
      </c>
      <c r="P607" s="3">
        <f>(J607+F607)/E607</f>
        <v>1.9306757550284686</v>
      </c>
      <c r="Q607" s="3">
        <v>0.11597403264882224</v>
      </c>
      <c r="R607" s="3">
        <v>19</v>
      </c>
    </row>
    <row r="608" spans="1:18" x14ac:dyDescent="0.2">
      <c r="A608" s="5"/>
      <c r="B608" s="1" t="s">
        <v>247</v>
      </c>
      <c r="C608" s="5">
        <v>1397</v>
      </c>
      <c r="D608" s="5"/>
      <c r="E608" s="5"/>
      <c r="F608" s="5"/>
      <c r="G608" s="5"/>
      <c r="H608" s="5"/>
      <c r="I608" s="5">
        <v>4912069</v>
      </c>
      <c r="J608" s="5"/>
    </row>
    <row r="609" spans="1:18" x14ac:dyDescent="0.2">
      <c r="A609" s="5" t="s">
        <v>108</v>
      </c>
      <c r="B609" s="1" t="s">
        <v>247</v>
      </c>
      <c r="C609" s="5">
        <v>1398</v>
      </c>
      <c r="D609" s="5">
        <v>2020</v>
      </c>
      <c r="E609" s="5">
        <v>2269143</v>
      </c>
      <c r="F609" s="5">
        <v>1053436</v>
      </c>
      <c r="G609" s="5">
        <v>1215707</v>
      </c>
      <c r="H609" s="5">
        <v>477964</v>
      </c>
      <c r="I609" s="5">
        <v>3258120</v>
      </c>
      <c r="J609" s="5">
        <v>12703500</v>
      </c>
      <c r="K609" s="3">
        <f t="shared" si="41"/>
        <v>14.634912785134398</v>
      </c>
      <c r="L609" s="3">
        <f t="shared" si="40"/>
        <v>0.46424398991160981</v>
      </c>
      <c r="M609" s="3">
        <f>I609/I608</f>
        <v>0.66328872823244134</v>
      </c>
      <c r="N609" s="3">
        <f>(H609/E609)</f>
        <v>0.21063635037545012</v>
      </c>
      <c r="O609" s="3">
        <f>J609/G609</f>
        <v>10.449475079110345</v>
      </c>
      <c r="P609" s="3">
        <f>(J609+F609)/E609</f>
        <v>6.0626130658138333</v>
      </c>
      <c r="Q609" s="3">
        <v>0.23494930003094791</v>
      </c>
      <c r="R609" s="3">
        <v>15</v>
      </c>
    </row>
    <row r="610" spans="1:18" x14ac:dyDescent="0.2">
      <c r="A610" s="5" t="s">
        <v>108</v>
      </c>
      <c r="B610" s="1" t="s">
        <v>247</v>
      </c>
      <c r="C610" s="5">
        <v>1399</v>
      </c>
      <c r="D610" s="5">
        <v>2021</v>
      </c>
      <c r="E610" s="5">
        <v>4015481</v>
      </c>
      <c r="F610" s="5">
        <v>2642164</v>
      </c>
      <c r="G610" s="5">
        <v>1373317</v>
      </c>
      <c r="H610" s="5">
        <v>1537043</v>
      </c>
      <c r="I610" s="5">
        <v>6866331</v>
      </c>
      <c r="J610" s="5">
        <v>22897500</v>
      </c>
      <c r="K610" s="3">
        <f t="shared" si="41"/>
        <v>15.205667698934661</v>
      </c>
      <c r="L610" s="3">
        <f t="shared" si="40"/>
        <v>0.65799439718429742</v>
      </c>
      <c r="M610" s="3">
        <f>I610/I609</f>
        <v>2.1074518433943501</v>
      </c>
      <c r="N610" s="3">
        <f>(H610/E610)</f>
        <v>0.38277929842028885</v>
      </c>
      <c r="O610" s="3">
        <f>J610/G610</f>
        <v>16.673135190200078</v>
      </c>
      <c r="P610" s="3">
        <f>(J610+F610)/E610</f>
        <v>6.3603000487363781</v>
      </c>
      <c r="Q610" s="3">
        <v>0.31381182196251411</v>
      </c>
      <c r="R610" s="3">
        <v>15</v>
      </c>
    </row>
    <row r="611" spans="1:18" x14ac:dyDescent="0.2">
      <c r="A611" s="5" t="s">
        <v>108</v>
      </c>
      <c r="B611" s="1" t="s">
        <v>247</v>
      </c>
      <c r="C611" s="5">
        <v>1400</v>
      </c>
      <c r="D611" s="5">
        <v>2022</v>
      </c>
      <c r="E611" s="5">
        <v>12958814</v>
      </c>
      <c r="F611" s="5">
        <v>3947283</v>
      </c>
      <c r="G611" s="5">
        <v>9011531</v>
      </c>
      <c r="H611" s="5">
        <v>2651135</v>
      </c>
      <c r="I611" s="5">
        <v>11214008</v>
      </c>
      <c r="J611" s="5">
        <v>19295000</v>
      </c>
      <c r="K611" s="3">
        <f t="shared" si="41"/>
        <v>16.377286732355213</v>
      </c>
      <c r="L611" s="3">
        <f t="shared" si="40"/>
        <v>0.30460218041558434</v>
      </c>
      <c r="M611" s="3">
        <f>I611/I610</f>
        <v>1.6331877970927997</v>
      </c>
      <c r="N611" s="3">
        <f>(H611/E611)</f>
        <v>0.20458160754525839</v>
      </c>
      <c r="O611" s="3">
        <f>J611/G611</f>
        <v>2.1411456055580347</v>
      </c>
      <c r="P611" s="3">
        <f>(J611+F611)/E611</f>
        <v>1.7935501659333948</v>
      </c>
      <c r="Q611" s="3">
        <v>0.23121139068856411</v>
      </c>
      <c r="R611" s="3">
        <v>15</v>
      </c>
    </row>
    <row r="612" spans="1:18" x14ac:dyDescent="0.2">
      <c r="A612" s="5" t="s">
        <v>108</v>
      </c>
      <c r="B612" s="1" t="s">
        <v>247</v>
      </c>
      <c r="C612" s="5">
        <v>1401</v>
      </c>
      <c r="D612" s="5">
        <v>2023</v>
      </c>
      <c r="E612" s="5">
        <v>16309110</v>
      </c>
      <c r="F612" s="5">
        <v>5393757</v>
      </c>
      <c r="G612" s="5">
        <v>10915353</v>
      </c>
      <c r="H612" s="5">
        <v>4079880</v>
      </c>
      <c r="I612" s="5">
        <v>18256348</v>
      </c>
      <c r="J612" s="5">
        <v>28043482</v>
      </c>
      <c r="K612" s="3">
        <f t="shared" si="41"/>
        <v>16.607234405358476</v>
      </c>
      <c r="L612" s="3">
        <f t="shared" si="40"/>
        <v>0.33072049915660634</v>
      </c>
      <c r="M612" s="3">
        <f>I612/I611</f>
        <v>1.6279949149313966</v>
      </c>
      <c r="N612" s="3">
        <f>(H612/E612)</f>
        <v>0.25015957339180372</v>
      </c>
      <c r="O612" s="3">
        <f>J612/G612</f>
        <v>2.5691777444119306</v>
      </c>
      <c r="P612" s="3">
        <f>(J612+F612)/E612</f>
        <v>2.0502184975145794</v>
      </c>
      <c r="Q612" s="3">
        <v>0.22404512957716261</v>
      </c>
      <c r="R612" s="3">
        <v>15</v>
      </c>
    </row>
    <row r="613" spans="1:18" x14ac:dyDescent="0.2">
      <c r="A613" s="5" t="s">
        <v>108</v>
      </c>
      <c r="B613" s="1" t="s">
        <v>247</v>
      </c>
      <c r="C613" s="5">
        <v>1402</v>
      </c>
      <c r="D613" s="5">
        <v>2024</v>
      </c>
      <c r="E613" s="5">
        <v>22749591</v>
      </c>
      <c r="F613" s="5">
        <v>6574636</v>
      </c>
      <c r="G613" s="5">
        <v>16174955</v>
      </c>
      <c r="H613" s="5">
        <v>8771414</v>
      </c>
      <c r="I613" s="5">
        <v>27420821</v>
      </c>
      <c r="J613" s="5">
        <v>42077994</v>
      </c>
      <c r="K613" s="3">
        <f t="shared" si="41"/>
        <v>16.940057725177649</v>
      </c>
      <c r="L613" s="3">
        <f t="shared" si="40"/>
        <v>0.28900018466266053</v>
      </c>
      <c r="M613" s="3">
        <f>I613/I612</f>
        <v>1.5019882947016567</v>
      </c>
      <c r="N613" s="3">
        <f>(H613/E613)</f>
        <v>0.38556359101137244</v>
      </c>
      <c r="O613" s="3">
        <f>J613/G613</f>
        <v>2.6014288138668702</v>
      </c>
      <c r="P613" s="3">
        <f>(J613+F613)/E613</f>
        <v>2.1386155909352391</v>
      </c>
      <c r="Q613" s="3">
        <v>0.19879760637555666</v>
      </c>
      <c r="R613" s="3">
        <v>17</v>
      </c>
    </row>
    <row r="614" spans="1:18" x14ac:dyDescent="0.2">
      <c r="A614" s="5"/>
      <c r="B614" s="1" t="s">
        <v>248</v>
      </c>
      <c r="C614" s="5">
        <v>1397</v>
      </c>
      <c r="D614" s="5"/>
      <c r="E614" s="5"/>
      <c r="F614" s="5"/>
      <c r="G614" s="5"/>
      <c r="H614" s="5"/>
      <c r="I614" s="5">
        <v>155242</v>
      </c>
      <c r="J614" s="5"/>
    </row>
    <row r="615" spans="1:18" x14ac:dyDescent="0.2">
      <c r="A615" s="5" t="s">
        <v>109</v>
      </c>
      <c r="B615" s="1" t="s">
        <v>248</v>
      </c>
      <c r="C615" s="5">
        <v>1398</v>
      </c>
      <c r="D615" s="5">
        <v>2020</v>
      </c>
      <c r="E615" s="5">
        <v>269877</v>
      </c>
      <c r="F615" s="5">
        <v>88153</v>
      </c>
      <c r="G615" s="5">
        <v>181724</v>
      </c>
      <c r="H615" s="5">
        <v>59981</v>
      </c>
      <c r="I615" s="5">
        <v>308001</v>
      </c>
      <c r="J615" s="5">
        <v>3057300</v>
      </c>
      <c r="K615" s="3">
        <f t="shared" si="41"/>
        <v>12.505721578628</v>
      </c>
      <c r="L615" s="3">
        <f t="shared" si="40"/>
        <v>0.32664139589516705</v>
      </c>
      <c r="M615" s="3">
        <f>I615/I614</f>
        <v>1.9840056170366267</v>
      </c>
      <c r="N615" s="3">
        <f>(H615/E615)</f>
        <v>0.22225310048651795</v>
      </c>
      <c r="O615" s="3">
        <f>J615/G615</f>
        <v>16.823864761946687</v>
      </c>
      <c r="P615" s="3">
        <f>(J615+F615)/E615</f>
        <v>11.655135487648076</v>
      </c>
      <c r="Q615" s="3">
        <v>7.8366263257112434E-2</v>
      </c>
      <c r="R615" s="3">
        <v>13</v>
      </c>
    </row>
    <row r="616" spans="1:18" x14ac:dyDescent="0.2">
      <c r="A616" s="5" t="s">
        <v>109</v>
      </c>
      <c r="B616" s="1" t="s">
        <v>248</v>
      </c>
      <c r="C616" s="5">
        <v>1399</v>
      </c>
      <c r="D616" s="5">
        <v>2021</v>
      </c>
      <c r="E616" s="5">
        <v>436455</v>
      </c>
      <c r="F616" s="5">
        <v>129184</v>
      </c>
      <c r="G616" s="5">
        <v>307271</v>
      </c>
      <c r="H616" s="5">
        <v>131545</v>
      </c>
      <c r="I616" s="5">
        <v>475336</v>
      </c>
      <c r="J616" s="5">
        <v>8905590</v>
      </c>
      <c r="K616" s="3">
        <f t="shared" si="41"/>
        <v>12.986440556163863</v>
      </c>
      <c r="L616" s="3">
        <f t="shared" si="40"/>
        <v>0.29598469487117801</v>
      </c>
      <c r="M616" s="3">
        <f>I616/I615</f>
        <v>1.5432936906049006</v>
      </c>
      <c r="N616" s="3">
        <f>(H616/E616)</f>
        <v>0.30139418725870937</v>
      </c>
      <c r="O616" s="3">
        <f>J616/G616</f>
        <v>28.982852270471344</v>
      </c>
      <c r="P616" s="3">
        <f>(J616+F616)/E616</f>
        <v>20.700356279570631</v>
      </c>
      <c r="Q616" s="3">
        <v>7.7914037993305055E-2</v>
      </c>
      <c r="R616" s="3">
        <v>13</v>
      </c>
    </row>
    <row r="617" spans="1:18" x14ac:dyDescent="0.2">
      <c r="A617" s="5" t="s">
        <v>109</v>
      </c>
      <c r="B617" s="1" t="s">
        <v>248</v>
      </c>
      <c r="C617" s="5">
        <v>1400</v>
      </c>
      <c r="D617" s="5">
        <v>2022</v>
      </c>
      <c r="E617" s="5">
        <v>705537</v>
      </c>
      <c r="F617" s="5">
        <v>235446</v>
      </c>
      <c r="G617" s="5">
        <v>470091</v>
      </c>
      <c r="H617" s="5">
        <v>178720</v>
      </c>
      <c r="I617" s="5">
        <v>721851</v>
      </c>
      <c r="J617" s="5">
        <v>5531610</v>
      </c>
      <c r="K617" s="3">
        <f t="shared" si="41"/>
        <v>13.466714493974226</v>
      </c>
      <c r="L617" s="3">
        <f t="shared" si="40"/>
        <v>0.33371176848273015</v>
      </c>
      <c r="M617" s="3">
        <f>I617/I616</f>
        <v>1.5186120975478399</v>
      </c>
      <c r="N617" s="3">
        <f>(H617/E617)</f>
        <v>0.25331059887716734</v>
      </c>
      <c r="O617" s="3">
        <f>J617/G617</f>
        <v>11.767104666968736</v>
      </c>
      <c r="P617" s="3">
        <f>(J617+F617)/E617</f>
        <v>8.1739951271159423</v>
      </c>
      <c r="Q617" s="3">
        <v>3.4868113366382937E-2</v>
      </c>
      <c r="R617" s="3">
        <v>13</v>
      </c>
    </row>
    <row r="618" spans="1:18" x14ac:dyDescent="0.2">
      <c r="A618" s="5" t="s">
        <v>109</v>
      </c>
      <c r="B618" s="1" t="s">
        <v>248</v>
      </c>
      <c r="C618" s="5">
        <v>1401</v>
      </c>
      <c r="D618" s="5">
        <v>2023</v>
      </c>
      <c r="E618" s="5">
        <v>1017469</v>
      </c>
      <c r="F618" s="5">
        <v>345401</v>
      </c>
      <c r="G618" s="5">
        <v>672068</v>
      </c>
      <c r="H618" s="5">
        <v>320660</v>
      </c>
      <c r="I618" s="5">
        <v>1202245</v>
      </c>
      <c r="J618" s="5">
        <v>6188280</v>
      </c>
      <c r="K618" s="3">
        <f t="shared" si="41"/>
        <v>13.832828729004296</v>
      </c>
      <c r="L618" s="3">
        <f t="shared" si="40"/>
        <v>0.339470784859293</v>
      </c>
      <c r="M618" s="3">
        <f>I618/I617</f>
        <v>1.6655029916146129</v>
      </c>
      <c r="N618" s="3">
        <f>(H618/E618)</f>
        <v>0.31515456490566296</v>
      </c>
      <c r="O618" s="3">
        <f>J618/G618</f>
        <v>9.2078182564859503</v>
      </c>
      <c r="P618" s="3">
        <f>(J618+F618)/E618</f>
        <v>6.4215037509742308</v>
      </c>
      <c r="Q618" s="3">
        <v>0.22376159718729302</v>
      </c>
      <c r="R618" s="3">
        <v>13</v>
      </c>
    </row>
    <row r="619" spans="1:18" x14ac:dyDescent="0.2">
      <c r="A619" s="5" t="s">
        <v>109</v>
      </c>
      <c r="B619" s="1" t="s">
        <v>248</v>
      </c>
      <c r="C619" s="5">
        <v>1402</v>
      </c>
      <c r="D619" s="5">
        <v>2024</v>
      </c>
      <c r="E619" s="5">
        <v>1403513</v>
      </c>
      <c r="F619" s="5">
        <v>356804</v>
      </c>
      <c r="G619" s="5">
        <v>1046709</v>
      </c>
      <c r="H619" s="5">
        <v>435402</v>
      </c>
      <c r="I619" s="5">
        <v>1661276</v>
      </c>
      <c r="J619" s="5">
        <v>5411000</v>
      </c>
      <c r="K619" s="3">
        <f t="shared" si="41"/>
        <v>14.154488937299067</v>
      </c>
      <c r="L619" s="3">
        <f t="shared" si="40"/>
        <v>0.25422208415597147</v>
      </c>
      <c r="M619" s="3">
        <f>I619/I618</f>
        <v>1.3818115276004475</v>
      </c>
      <c r="N619" s="3">
        <f>(H619/E619)</f>
        <v>0.31022299045324125</v>
      </c>
      <c r="O619" s="3">
        <f>J619/G619</f>
        <v>5.1695361365957488</v>
      </c>
      <c r="P619" s="3">
        <f>(J619+F619)/E619</f>
        <v>4.1095479699867408</v>
      </c>
      <c r="Q619" s="3">
        <v>0.1204591288614132</v>
      </c>
      <c r="R619" s="3">
        <v>13</v>
      </c>
    </row>
    <row r="620" spans="1:18" x14ac:dyDescent="0.2">
      <c r="A620" s="5"/>
      <c r="B620" s="1" t="s">
        <v>249</v>
      </c>
      <c r="C620" s="5">
        <v>1397</v>
      </c>
      <c r="D620" s="5"/>
      <c r="E620" s="5"/>
      <c r="F620" s="5"/>
      <c r="G620" s="5"/>
      <c r="H620" s="5"/>
      <c r="I620" s="5">
        <v>936444</v>
      </c>
      <c r="J620" s="5"/>
    </row>
    <row r="621" spans="1:18" x14ac:dyDescent="0.2">
      <c r="A621" s="5" t="s">
        <v>110</v>
      </c>
      <c r="B621" s="1" t="s">
        <v>249</v>
      </c>
      <c r="C621" s="5">
        <v>1398</v>
      </c>
      <c r="D621" s="5">
        <v>2020</v>
      </c>
      <c r="E621" s="5">
        <v>3300654</v>
      </c>
      <c r="F621" s="5">
        <v>1761175</v>
      </c>
      <c r="G621" s="5">
        <v>1539479</v>
      </c>
      <c r="H621" s="5">
        <v>163706</v>
      </c>
      <c r="I621" s="5">
        <v>1643940</v>
      </c>
      <c r="J621" s="5">
        <v>10601788</v>
      </c>
      <c r="K621" s="3">
        <f t="shared" si="41"/>
        <v>15.009631188619467</v>
      </c>
      <c r="L621" s="3">
        <f t="shared" si="40"/>
        <v>0.5335836473620077</v>
      </c>
      <c r="M621" s="3">
        <f>I621/I620</f>
        <v>1.755513410305368</v>
      </c>
      <c r="N621" s="3">
        <f>(H621/E621)</f>
        <v>4.9598049356279088E-2</v>
      </c>
      <c r="O621" s="3">
        <f>J621/G621</f>
        <v>6.8866077419698479</v>
      </c>
      <c r="P621" s="3">
        <f>(J621+F621)/E621</f>
        <v>3.7456101124201444</v>
      </c>
      <c r="Q621" s="3">
        <v>0.24110474858899364</v>
      </c>
      <c r="R621" s="3">
        <v>14</v>
      </c>
    </row>
    <row r="622" spans="1:18" x14ac:dyDescent="0.2">
      <c r="A622" s="5" t="s">
        <v>110</v>
      </c>
      <c r="B622" s="1" t="s">
        <v>249</v>
      </c>
      <c r="C622" s="5">
        <v>1399</v>
      </c>
      <c r="D622" s="5">
        <v>2021</v>
      </c>
      <c r="E622" s="5">
        <v>5181725</v>
      </c>
      <c r="F622" s="5">
        <v>3374187</v>
      </c>
      <c r="G622" s="5">
        <v>1807538</v>
      </c>
      <c r="H622" s="5">
        <v>267598</v>
      </c>
      <c r="I622" s="5">
        <v>2520908</v>
      </c>
      <c r="J622" s="5">
        <v>13129470</v>
      </c>
      <c r="K622" s="3">
        <f t="shared" si="41"/>
        <v>15.460648570382627</v>
      </c>
      <c r="L622" s="3">
        <f t="shared" si="40"/>
        <v>0.65117060438367536</v>
      </c>
      <c r="M622" s="3">
        <f>I622/I621</f>
        <v>1.5334549922746572</v>
      </c>
      <c r="N622" s="3">
        <f>(H622/E622)</f>
        <v>5.1642647959897522E-2</v>
      </c>
      <c r="O622" s="3">
        <f>J622/G622</f>
        <v>7.2637311082809877</v>
      </c>
      <c r="P622" s="3">
        <f>(J622+F622)/E622</f>
        <v>3.1849735368048284</v>
      </c>
      <c r="Q622" s="3">
        <v>0.1836985381633961</v>
      </c>
      <c r="R622" s="3">
        <v>14</v>
      </c>
    </row>
    <row r="623" spans="1:18" x14ac:dyDescent="0.2">
      <c r="A623" s="5" t="s">
        <v>110</v>
      </c>
      <c r="B623" s="1" t="s">
        <v>249</v>
      </c>
      <c r="C623" s="5">
        <v>1400</v>
      </c>
      <c r="D623" s="5">
        <v>2022</v>
      </c>
      <c r="E623" s="5">
        <v>5711130</v>
      </c>
      <c r="F623" s="5">
        <v>3570658</v>
      </c>
      <c r="G623" s="5">
        <v>2140472</v>
      </c>
      <c r="H623" s="5">
        <v>384625</v>
      </c>
      <c r="I623" s="5">
        <v>4218196</v>
      </c>
      <c r="J623" s="5">
        <v>5660145</v>
      </c>
      <c r="K623" s="3">
        <f t="shared" si="41"/>
        <v>15.557927460476701</v>
      </c>
      <c r="L623" s="3">
        <f t="shared" si="40"/>
        <v>0.62521042245580116</v>
      </c>
      <c r="M623" s="3">
        <f>I623/I622</f>
        <v>1.6732843880062263</v>
      </c>
      <c r="N623" s="3">
        <f>(H623/E623)</f>
        <v>6.7346567141704006E-2</v>
      </c>
      <c r="O623" s="3">
        <f>J623/G623</f>
        <v>2.6443443315306157</v>
      </c>
      <c r="P623" s="3">
        <f>(J623+F623)/E623</f>
        <v>1.6162831173515575</v>
      </c>
      <c r="Q623" s="3">
        <v>0.24014014346439957</v>
      </c>
      <c r="R623" s="3">
        <v>15</v>
      </c>
    </row>
    <row r="624" spans="1:18" x14ac:dyDescent="0.2">
      <c r="A624" s="5" t="s">
        <v>110</v>
      </c>
      <c r="B624" s="1" t="s">
        <v>249</v>
      </c>
      <c r="C624" s="5">
        <v>1401</v>
      </c>
      <c r="D624" s="5">
        <v>2023</v>
      </c>
      <c r="E624" s="5">
        <v>9082449</v>
      </c>
      <c r="F624" s="5">
        <v>6804244</v>
      </c>
      <c r="G624" s="5">
        <v>2278205</v>
      </c>
      <c r="H624" s="5">
        <v>396187</v>
      </c>
      <c r="I624" s="5">
        <v>5426082</v>
      </c>
      <c r="J624" s="5">
        <v>10320935</v>
      </c>
      <c r="K624" s="3">
        <f t="shared" si="41"/>
        <v>16.021854427867673</v>
      </c>
      <c r="L624" s="3">
        <f t="shared" si="40"/>
        <v>0.7491640195282131</v>
      </c>
      <c r="M624" s="3">
        <f>I624/I623</f>
        <v>1.2863513217498665</v>
      </c>
      <c r="N624" s="3">
        <f>(H624/E624)</f>
        <v>4.36211642917015E-2</v>
      </c>
      <c r="O624" s="3">
        <f>J624/G624</f>
        <v>4.5302924890429086</v>
      </c>
      <c r="P624" s="3">
        <f>(J624+F624)/E624</f>
        <v>1.8855243778412629</v>
      </c>
      <c r="Q624" s="3">
        <v>0.16938374454027302</v>
      </c>
      <c r="R624" s="3">
        <v>17</v>
      </c>
    </row>
    <row r="625" spans="1:18" x14ac:dyDescent="0.2">
      <c r="A625" s="5" t="s">
        <v>110</v>
      </c>
      <c r="B625" s="1" t="s">
        <v>249</v>
      </c>
      <c r="C625" s="5">
        <v>1402</v>
      </c>
      <c r="D625" s="5">
        <v>2024</v>
      </c>
      <c r="E625" s="5">
        <v>11131278</v>
      </c>
      <c r="F625" s="5">
        <v>8108232</v>
      </c>
      <c r="G625" s="5">
        <v>3023046</v>
      </c>
      <c r="H625" s="5">
        <v>1061878</v>
      </c>
      <c r="I625" s="5">
        <v>10811742</v>
      </c>
      <c r="J625" s="5">
        <v>14490661</v>
      </c>
      <c r="K625" s="3">
        <f t="shared" si="41"/>
        <v>16.22526954145771</v>
      </c>
      <c r="L625" s="3">
        <f t="shared" si="40"/>
        <v>0.72841878533623905</v>
      </c>
      <c r="M625" s="3">
        <f>I625/I624</f>
        <v>1.9925504258874083</v>
      </c>
      <c r="N625" s="3">
        <f>(H625/E625)</f>
        <v>9.5395874579720319E-2</v>
      </c>
      <c r="O625" s="3">
        <f>J625/G625</f>
        <v>4.7933974540910063</v>
      </c>
      <c r="P625" s="3">
        <f>(J625+F625)/E625</f>
        <v>2.0302154882844539</v>
      </c>
      <c r="Q625" s="3">
        <v>0.22098781454058633</v>
      </c>
      <c r="R625" s="3">
        <v>17</v>
      </c>
    </row>
    <row r="626" spans="1:18" x14ac:dyDescent="0.2">
      <c r="A626" s="5"/>
      <c r="B626" s="1" t="s">
        <v>250</v>
      </c>
      <c r="C626" s="5">
        <v>1397</v>
      </c>
      <c r="D626" s="5"/>
      <c r="E626" s="5"/>
      <c r="F626" s="5"/>
      <c r="G626" s="5"/>
      <c r="H626" s="5"/>
      <c r="I626" s="5">
        <v>2042532</v>
      </c>
      <c r="J626" s="5"/>
    </row>
    <row r="627" spans="1:18" x14ac:dyDescent="0.2">
      <c r="A627" s="5" t="s">
        <v>111</v>
      </c>
      <c r="B627" s="1" t="s">
        <v>250</v>
      </c>
      <c r="C627" s="5">
        <v>1398</v>
      </c>
      <c r="D627" s="5">
        <v>2020</v>
      </c>
      <c r="E627" s="5">
        <v>1468588</v>
      </c>
      <c r="F627" s="5">
        <v>1274529</v>
      </c>
      <c r="G627" s="5">
        <v>194059</v>
      </c>
      <c r="H627" s="5">
        <v>1532</v>
      </c>
      <c r="I627" s="5">
        <v>3745090</v>
      </c>
      <c r="J627" s="5">
        <v>4132642</v>
      </c>
      <c r="K627" s="3">
        <f t="shared" si="41"/>
        <v>14.199811952919008</v>
      </c>
      <c r="L627" s="3">
        <f t="shared" si="40"/>
        <v>0.8678601486598011</v>
      </c>
      <c r="M627" s="3">
        <f>I627/I626</f>
        <v>1.8335526689422736</v>
      </c>
      <c r="N627" s="3">
        <f>(H627/E627)</f>
        <v>1.0431788901992935E-3</v>
      </c>
      <c r="O627" s="3">
        <f>J627/G627</f>
        <v>21.295801792238443</v>
      </c>
      <c r="P627" s="3">
        <f>(J627+F627)/E627</f>
        <v>3.6818842316565301</v>
      </c>
      <c r="Q627" s="3">
        <v>6.4906320917229365E-2</v>
      </c>
      <c r="R627" s="3">
        <v>14</v>
      </c>
    </row>
    <row r="628" spans="1:18" x14ac:dyDescent="0.2">
      <c r="A628" s="5" t="s">
        <v>111</v>
      </c>
      <c r="B628" s="1" t="s">
        <v>250</v>
      </c>
      <c r="C628" s="5">
        <v>1399</v>
      </c>
      <c r="D628" s="5">
        <v>2021</v>
      </c>
      <c r="E628" s="5">
        <v>2585851</v>
      </c>
      <c r="F628" s="5">
        <v>2463590</v>
      </c>
      <c r="G628" s="5">
        <v>122261</v>
      </c>
      <c r="H628" s="5">
        <v>2963</v>
      </c>
      <c r="I628" s="5">
        <v>5808165</v>
      </c>
      <c r="J628" s="5">
        <v>8037475</v>
      </c>
      <c r="K628" s="3">
        <f t="shared" si="41"/>
        <v>14.765565218711194</v>
      </c>
      <c r="L628" s="3">
        <f t="shared" si="40"/>
        <v>0.95271924020370857</v>
      </c>
      <c r="M628" s="3">
        <f>I628/I627</f>
        <v>1.5508746118250829</v>
      </c>
      <c r="N628" s="3">
        <f>(H628/E628)</f>
        <v>1.145851017711384E-3</v>
      </c>
      <c r="O628" s="3">
        <f>J628/G628</f>
        <v>65.740301486164839</v>
      </c>
      <c r="P628" s="3">
        <f>(J628+F628)/E628</f>
        <v>4.0609706437068489</v>
      </c>
      <c r="Q628" s="3">
        <v>8.919984336248532E-2</v>
      </c>
      <c r="R628" s="3">
        <v>13</v>
      </c>
    </row>
    <row r="629" spans="1:18" x14ac:dyDescent="0.2">
      <c r="A629" s="5" t="s">
        <v>111</v>
      </c>
      <c r="B629" s="1" t="s">
        <v>250</v>
      </c>
      <c r="C629" s="5">
        <v>1400</v>
      </c>
      <c r="D629" s="5">
        <v>2022</v>
      </c>
      <c r="E629" s="5">
        <v>3046077</v>
      </c>
      <c r="F629" s="5">
        <v>2880017</v>
      </c>
      <c r="G629" s="5">
        <v>166060</v>
      </c>
      <c r="H629" s="5">
        <v>14568</v>
      </c>
      <c r="I629" s="5">
        <v>6536957</v>
      </c>
      <c r="J629" s="5">
        <v>5897357</v>
      </c>
      <c r="K629" s="3">
        <f t="shared" si="41"/>
        <v>14.929365091172231</v>
      </c>
      <c r="L629" s="3">
        <f t="shared" si="40"/>
        <v>0.94548397824480468</v>
      </c>
      <c r="M629" s="3">
        <f>I629/I628</f>
        <v>1.1254771515616377</v>
      </c>
      <c r="N629" s="3">
        <f>(H629/E629)</f>
        <v>4.7825448929885881E-3</v>
      </c>
      <c r="O629" s="3">
        <f>J629/G629</f>
        <v>35.513410815367941</v>
      </c>
      <c r="P629" s="3">
        <f>(J629+F629)/E629</f>
        <v>2.881533854856591</v>
      </c>
      <c r="Q629" s="3">
        <v>0.10230775601093148</v>
      </c>
      <c r="R629" s="3">
        <v>13</v>
      </c>
    </row>
    <row r="630" spans="1:18" x14ac:dyDescent="0.2">
      <c r="A630" s="5" t="s">
        <v>111</v>
      </c>
      <c r="B630" s="1" t="s">
        <v>250</v>
      </c>
      <c r="C630" s="5">
        <v>1401</v>
      </c>
      <c r="D630" s="5">
        <v>2023</v>
      </c>
      <c r="E630" s="5">
        <v>9188342</v>
      </c>
      <c r="F630" s="5">
        <v>4982715</v>
      </c>
      <c r="G630" s="5">
        <v>4205627</v>
      </c>
      <c r="H630" s="5">
        <v>325172</v>
      </c>
      <c r="I630" s="5">
        <v>11638932</v>
      </c>
      <c r="J630" s="5">
        <v>7899507</v>
      </c>
      <c r="K630" s="3">
        <f t="shared" si="41"/>
        <v>16.033446064562472</v>
      </c>
      <c r="L630" s="3">
        <f t="shared" si="40"/>
        <v>0.54228662799012051</v>
      </c>
      <c r="M630" s="3">
        <f>I630/I629</f>
        <v>1.7804816522427791</v>
      </c>
      <c r="N630" s="3">
        <f>(H630/E630)</f>
        <v>3.5389627421356325E-2</v>
      </c>
      <c r="O630" s="3">
        <f>J630/G630</f>
        <v>1.8783185004281169</v>
      </c>
      <c r="P630" s="3">
        <f>(J630+F630)/E630</f>
        <v>1.4020181225296142</v>
      </c>
      <c r="Q630" s="3">
        <v>0.10291603102690196</v>
      </c>
      <c r="R630" s="3">
        <v>16</v>
      </c>
    </row>
    <row r="631" spans="1:18" x14ac:dyDescent="0.2">
      <c r="A631" s="5" t="s">
        <v>111</v>
      </c>
      <c r="B631" s="1" t="s">
        <v>250</v>
      </c>
      <c r="C631" s="5">
        <v>1402</v>
      </c>
      <c r="D631" s="5">
        <v>2024</v>
      </c>
      <c r="E631" s="5">
        <v>12133922</v>
      </c>
      <c r="F631" s="5">
        <v>7560746</v>
      </c>
      <c r="G631" s="5">
        <v>4573176</v>
      </c>
      <c r="H631" s="5">
        <v>400129</v>
      </c>
      <c r="I631" s="5">
        <v>15876555</v>
      </c>
      <c r="J631" s="5">
        <v>18358619</v>
      </c>
      <c r="K631" s="3">
        <f t="shared" si="41"/>
        <v>16.311515559245489</v>
      </c>
      <c r="L631" s="3">
        <f t="shared" si="40"/>
        <v>0.62310817557587728</v>
      </c>
      <c r="M631" s="3">
        <f>I631/I630</f>
        <v>1.3640903649922518</v>
      </c>
      <c r="N631" s="3">
        <f>(H631/E631)</f>
        <v>3.297606495245313E-2</v>
      </c>
      <c r="O631" s="3">
        <f>J631/G631</f>
        <v>4.0144133967291005</v>
      </c>
      <c r="P631" s="3">
        <f>(J631+F631)/E631</f>
        <v>2.1361077646617477</v>
      </c>
      <c r="Q631" s="3">
        <v>0.16076110053260478</v>
      </c>
      <c r="R631" s="3">
        <v>16</v>
      </c>
    </row>
    <row r="632" spans="1:18" x14ac:dyDescent="0.2">
      <c r="A632" s="5"/>
      <c r="B632" s="1" t="s">
        <v>251</v>
      </c>
      <c r="C632" s="5">
        <v>1397</v>
      </c>
      <c r="D632" s="5"/>
      <c r="E632" s="5"/>
      <c r="F632" s="5"/>
      <c r="G632" s="5"/>
      <c r="H632" s="5"/>
      <c r="I632" s="5">
        <v>1335990</v>
      </c>
      <c r="J632" s="5"/>
    </row>
    <row r="633" spans="1:18" x14ac:dyDescent="0.2">
      <c r="A633" s="5" t="s">
        <v>112</v>
      </c>
      <c r="B633" s="1" t="s">
        <v>251</v>
      </c>
      <c r="C633" s="5">
        <v>1398</v>
      </c>
      <c r="D633" s="5">
        <v>2020</v>
      </c>
      <c r="E633" s="5">
        <v>2987000</v>
      </c>
      <c r="F633" s="5">
        <v>1459745</v>
      </c>
      <c r="G633" s="5">
        <v>1527255</v>
      </c>
      <c r="H633" s="5">
        <v>487663</v>
      </c>
      <c r="I633" s="5">
        <v>1980527</v>
      </c>
      <c r="J633" s="5">
        <v>11393856</v>
      </c>
      <c r="K633" s="3">
        <f t="shared" si="41"/>
        <v>14.909780097198247</v>
      </c>
      <c r="L633" s="3">
        <f t="shared" si="40"/>
        <v>0.48869936391027785</v>
      </c>
      <c r="M633" s="3">
        <f>I633/I632</f>
        <v>1.4824414853404591</v>
      </c>
      <c r="N633" s="3">
        <f>(H633/E633)</f>
        <v>0.16326180113826583</v>
      </c>
      <c r="O633" s="3">
        <f>J633/G633</f>
        <v>7.460349450484693</v>
      </c>
      <c r="P633" s="3">
        <f>(J633+F633)/E633</f>
        <v>4.3031807833947102</v>
      </c>
      <c r="Q633" s="3">
        <v>0.19251144748080171</v>
      </c>
      <c r="R633" s="3">
        <v>13</v>
      </c>
    </row>
    <row r="634" spans="1:18" x14ac:dyDescent="0.2">
      <c r="A634" s="5" t="s">
        <v>112</v>
      </c>
      <c r="B634" s="1" t="s">
        <v>251</v>
      </c>
      <c r="C634" s="5">
        <v>1399</v>
      </c>
      <c r="D634" s="5">
        <v>2021</v>
      </c>
      <c r="E634" s="5">
        <v>5109418</v>
      </c>
      <c r="F634" s="5">
        <v>3449449</v>
      </c>
      <c r="G634" s="5">
        <v>1659969</v>
      </c>
      <c r="H634" s="5">
        <v>693289</v>
      </c>
      <c r="I634" s="5">
        <v>2414003</v>
      </c>
      <c r="J634" s="5">
        <v>16179840</v>
      </c>
      <c r="K634" s="3">
        <f t="shared" si="41"/>
        <v>15.446596061368583</v>
      </c>
      <c r="L634" s="3">
        <f t="shared" si="40"/>
        <v>0.67511583511077</v>
      </c>
      <c r="M634" s="3">
        <f>I634/I633</f>
        <v>1.2188690181956621</v>
      </c>
      <c r="N634" s="3">
        <f>(H634/E634)</f>
        <v>0.13568844827336499</v>
      </c>
      <c r="O634" s="3">
        <f>J634/G634</f>
        <v>9.7470735899284868</v>
      </c>
      <c r="P634" s="3">
        <f>(J634+F634)/E634</f>
        <v>3.8417856984885557</v>
      </c>
      <c r="Q634" s="3">
        <v>0.17075111014458186</v>
      </c>
      <c r="R634" s="3">
        <v>13</v>
      </c>
    </row>
    <row r="635" spans="1:18" x14ac:dyDescent="0.2">
      <c r="A635" s="5" t="s">
        <v>112</v>
      </c>
      <c r="B635" s="1" t="s">
        <v>251</v>
      </c>
      <c r="C635" s="5">
        <v>1400</v>
      </c>
      <c r="D635" s="5">
        <v>2022</v>
      </c>
      <c r="E635" s="5">
        <v>8229950</v>
      </c>
      <c r="F635" s="5">
        <v>5616738</v>
      </c>
      <c r="G635" s="5">
        <v>2613212</v>
      </c>
      <c r="H635" s="5">
        <v>1511963</v>
      </c>
      <c r="I635" s="5">
        <v>4687951</v>
      </c>
      <c r="J635" s="5">
        <v>8225280</v>
      </c>
      <c r="K635" s="3">
        <f t="shared" si="41"/>
        <v>15.923290497300654</v>
      </c>
      <c r="L635" s="3">
        <f t="shared" si="40"/>
        <v>0.6824753491819513</v>
      </c>
      <c r="M635" s="3">
        <f>I635/I634</f>
        <v>1.9419822593426768</v>
      </c>
      <c r="N635" s="3">
        <f>(H635/E635)</f>
        <v>0.18371472487682186</v>
      </c>
      <c r="O635" s="3">
        <f>J635/G635</f>
        <v>3.1475747088257671</v>
      </c>
      <c r="P635" s="3">
        <f>(J635+F635)/E635</f>
        <v>1.6819079095255742</v>
      </c>
      <c r="Q635" s="3">
        <v>0.15822973099927976</v>
      </c>
      <c r="R635" s="3">
        <v>7</v>
      </c>
    </row>
    <row r="636" spans="1:18" x14ac:dyDescent="0.2">
      <c r="A636" s="5" t="s">
        <v>112</v>
      </c>
      <c r="B636" s="1" t="s">
        <v>251</v>
      </c>
      <c r="C636" s="5">
        <v>1401</v>
      </c>
      <c r="D636" s="5">
        <v>2023</v>
      </c>
      <c r="E636" s="5">
        <v>12600294</v>
      </c>
      <c r="F636" s="5">
        <v>9010859</v>
      </c>
      <c r="G636" s="5">
        <v>3589435</v>
      </c>
      <c r="H636" s="5">
        <v>2036063</v>
      </c>
      <c r="I636" s="5">
        <v>9004392</v>
      </c>
      <c r="J636" s="5">
        <v>20246400</v>
      </c>
      <c r="K636" s="3">
        <f t="shared" si="41"/>
        <v>16.349230704982823</v>
      </c>
      <c r="L636" s="3">
        <f t="shared" si="40"/>
        <v>0.71513085329596282</v>
      </c>
      <c r="M636" s="3">
        <f>I636/I635</f>
        <v>1.9207521580323685</v>
      </c>
      <c r="N636" s="3">
        <f>(H636/E636)</f>
        <v>0.16158853118824054</v>
      </c>
      <c r="O636" s="3">
        <f>J636/G636</f>
        <v>5.6405534575775853</v>
      </c>
      <c r="P636" s="3">
        <f>(J636+F636)/E636</f>
        <v>2.3219505036945964</v>
      </c>
      <c r="Q636" s="3">
        <v>0.14652006692596858</v>
      </c>
      <c r="R636" s="3">
        <v>9</v>
      </c>
    </row>
    <row r="637" spans="1:18" x14ac:dyDescent="0.2">
      <c r="A637" s="5" t="s">
        <v>112</v>
      </c>
      <c r="B637" s="1" t="s">
        <v>251</v>
      </c>
      <c r="C637" s="5">
        <v>1402</v>
      </c>
      <c r="D637" s="5">
        <v>2024</v>
      </c>
      <c r="E637" s="5">
        <v>13168026</v>
      </c>
      <c r="F637" s="5">
        <v>10757958</v>
      </c>
      <c r="G637" s="5">
        <v>2410068</v>
      </c>
      <c r="H637" s="5">
        <v>1238199</v>
      </c>
      <c r="I637" s="5">
        <v>7709736</v>
      </c>
      <c r="J637" s="5">
        <v>18432000</v>
      </c>
      <c r="K637" s="3">
        <f t="shared" si="41"/>
        <v>16.393302176380637</v>
      </c>
      <c r="L637" s="3">
        <f t="shared" si="40"/>
        <v>0.81697575627508634</v>
      </c>
      <c r="M637" s="3">
        <f>I637/I636</f>
        <v>0.85621949821820287</v>
      </c>
      <c r="N637" s="3">
        <f>(H637/E637)</f>
        <v>9.4030722600335084E-2</v>
      </c>
      <c r="O637" s="3">
        <f>J637/G637</f>
        <v>7.6479169882343569</v>
      </c>
      <c r="P637" s="3">
        <f>(J637+F637)/E637</f>
        <v>2.2167299791175989</v>
      </c>
      <c r="Q637" s="3">
        <v>0.21655705119428142</v>
      </c>
      <c r="R637" s="3">
        <v>11</v>
      </c>
    </row>
    <row r="638" spans="1:18" x14ac:dyDescent="0.2">
      <c r="A638" s="5"/>
      <c r="B638" s="1" t="s">
        <v>252</v>
      </c>
      <c r="C638" s="5">
        <v>1397</v>
      </c>
      <c r="D638" s="5"/>
      <c r="E638" s="5"/>
      <c r="F638" s="5"/>
      <c r="G638" s="5"/>
      <c r="H638" s="5"/>
      <c r="I638" s="5">
        <v>2108064</v>
      </c>
      <c r="J638" s="5"/>
    </row>
    <row r="639" spans="1:18" x14ac:dyDescent="0.2">
      <c r="A639" s="5" t="s">
        <v>113</v>
      </c>
      <c r="B639" s="1" t="s">
        <v>252</v>
      </c>
      <c r="C639" s="5">
        <v>1398</v>
      </c>
      <c r="D639" s="5">
        <v>2020</v>
      </c>
      <c r="E639" s="5">
        <v>17498526</v>
      </c>
      <c r="F639" s="5">
        <v>1942359</v>
      </c>
      <c r="G639" s="5">
        <v>15556167</v>
      </c>
      <c r="H639" s="5">
        <v>3259997</v>
      </c>
      <c r="I639" s="5">
        <v>3354362</v>
      </c>
      <c r="J639" s="5">
        <v>37230000</v>
      </c>
      <c r="K639" s="3">
        <f t="shared" ref="K639:K642" si="42">LN(E639)</f>
        <v>16.67762720677489</v>
      </c>
      <c r="L639" s="3">
        <f t="shared" si="40"/>
        <v>0.11100129233742316</v>
      </c>
      <c r="M639" s="3">
        <f>I639/I638</f>
        <v>1.5912050108535605</v>
      </c>
      <c r="N639" s="3">
        <f>(H639/E639)</f>
        <v>0.18630123474400073</v>
      </c>
      <c r="O639" s="3">
        <f>J639/G639</f>
        <v>2.393263070523735</v>
      </c>
      <c r="P639" s="3">
        <f>(J639+F639)/E639</f>
        <v>2.2386090691295939</v>
      </c>
      <c r="Q639" s="3">
        <v>0.21816180346677416</v>
      </c>
      <c r="R639" s="3">
        <v>6</v>
      </c>
    </row>
    <row r="640" spans="1:18" x14ac:dyDescent="0.2">
      <c r="A640" s="5" t="s">
        <v>113</v>
      </c>
      <c r="B640" s="1" t="s">
        <v>252</v>
      </c>
      <c r="C640" s="5">
        <v>1399</v>
      </c>
      <c r="D640" s="5">
        <v>2021</v>
      </c>
      <c r="E640" s="5">
        <v>162765536</v>
      </c>
      <c r="F640" s="5">
        <v>10451272</v>
      </c>
      <c r="G640" s="5">
        <v>152314264</v>
      </c>
      <c r="H640" s="5">
        <v>16120130</v>
      </c>
      <c r="I640" s="5">
        <v>16051365</v>
      </c>
      <c r="J640" s="5">
        <v>194100000</v>
      </c>
      <c r="K640" s="3">
        <f t="shared" si="42"/>
        <v>18.907821293790398</v>
      </c>
      <c r="L640" s="3">
        <f t="shared" ref="L640:L642" si="43">F640/E640</f>
        <v>6.4210595540323726E-2</v>
      </c>
      <c r="M640" s="3">
        <f>I640/I639</f>
        <v>4.7852214519482397</v>
      </c>
      <c r="N640" s="3">
        <f>(H640/E640)</f>
        <v>9.9038963629253796E-2</v>
      </c>
      <c r="O640" s="3">
        <f>J640/G640</f>
        <v>1.2743389548860637</v>
      </c>
      <c r="P640" s="3">
        <f>(J640+F640)/E640</f>
        <v>1.2567234872129196</v>
      </c>
      <c r="Q640" s="3">
        <v>0.18843884983061601</v>
      </c>
      <c r="R640" s="3">
        <v>6</v>
      </c>
    </row>
    <row r="641" spans="1:18" x14ac:dyDescent="0.2">
      <c r="A641" s="5" t="s">
        <v>113</v>
      </c>
      <c r="B641" s="1" t="s">
        <v>252</v>
      </c>
      <c r="C641" s="5">
        <v>1400</v>
      </c>
      <c r="D641" s="5">
        <v>2022</v>
      </c>
      <c r="E641" s="5">
        <v>176692430</v>
      </c>
      <c r="F641" s="5">
        <v>19931132</v>
      </c>
      <c r="G641" s="5">
        <v>156761298</v>
      </c>
      <c r="H641" s="5">
        <v>8216897</v>
      </c>
      <c r="I641" s="5">
        <v>7454443</v>
      </c>
      <c r="J641" s="5">
        <v>257427792.90400001</v>
      </c>
      <c r="K641" s="3">
        <f t="shared" si="42"/>
        <v>18.989921095398824</v>
      </c>
      <c r="L641" s="3">
        <f t="shared" si="43"/>
        <v>0.11280127847016423</v>
      </c>
      <c r="M641" s="3">
        <f>I641/I640</f>
        <v>0.46441178055573468</v>
      </c>
      <c r="N641" s="3">
        <f>(H641/E641)</f>
        <v>4.6503956055163199E-2</v>
      </c>
      <c r="O641" s="3">
        <f>J641/G641</f>
        <v>1.6421642088214912</v>
      </c>
      <c r="P641" s="3">
        <f>(J641+F641)/E641</f>
        <v>1.5697272650786456</v>
      </c>
      <c r="Q641" s="3">
        <v>0.17763162702327451</v>
      </c>
      <c r="R641" s="3">
        <v>6</v>
      </c>
    </row>
    <row r="642" spans="1:18" x14ac:dyDescent="0.2">
      <c r="A642" s="5" t="s">
        <v>113</v>
      </c>
      <c r="B642" s="1" t="s">
        <v>252</v>
      </c>
      <c r="C642" s="5">
        <v>1401</v>
      </c>
      <c r="D642" s="5">
        <v>2023</v>
      </c>
      <c r="E642" s="5">
        <v>188710343</v>
      </c>
      <c r="F642" s="5">
        <v>13573182</v>
      </c>
      <c r="G642" s="5">
        <v>175137161</v>
      </c>
      <c r="H642" s="5">
        <v>19318329</v>
      </c>
      <c r="I642" s="5">
        <v>20386864</v>
      </c>
      <c r="J642" s="5">
        <v>276007832.35000002</v>
      </c>
      <c r="K642" s="3">
        <f t="shared" si="42"/>
        <v>19.055723820707357</v>
      </c>
      <c r="L642" s="3">
        <f t="shared" si="43"/>
        <v>7.1926009906091895E-2</v>
      </c>
      <c r="M642" s="3">
        <f>I642/I641</f>
        <v>2.7348608071723133</v>
      </c>
      <c r="N642" s="3">
        <f>(H642/E642)</f>
        <v>0.10237027124687066</v>
      </c>
      <c r="O642" s="3">
        <f>J642/G642</f>
        <v>1.5759524179451556</v>
      </c>
      <c r="P642" s="3">
        <f>(J642+F642)/E642</f>
        <v>1.5345264586265948</v>
      </c>
      <c r="Q642" s="3">
        <v>0.132958136230204</v>
      </c>
      <c r="R642" s="3">
        <v>10</v>
      </c>
    </row>
    <row r="643" spans="1:18" x14ac:dyDescent="0.2">
      <c r="A643" s="5" t="s">
        <v>113</v>
      </c>
      <c r="B643" s="1" t="s">
        <v>252</v>
      </c>
      <c r="C643" s="5">
        <v>1402</v>
      </c>
      <c r="D643" s="5">
        <v>2024</v>
      </c>
      <c r="E643" s="5">
        <v>258038301</v>
      </c>
      <c r="F643" s="5">
        <v>25949317</v>
      </c>
      <c r="G643" s="5">
        <v>232088984</v>
      </c>
      <c r="H643" s="5">
        <v>62337340</v>
      </c>
      <c r="I643" s="5">
        <v>45616624</v>
      </c>
      <c r="J643" s="5">
        <v>257382000</v>
      </c>
      <c r="K643" s="3">
        <f t="shared" ref="K643:K681" si="44">LN(E643)</f>
        <v>19.368618585356135</v>
      </c>
      <c r="L643" s="3">
        <f t="shared" ref="L643:L681" si="45">F643/E643</f>
        <v>0.10056381901227911</v>
      </c>
      <c r="M643" s="3">
        <f>I643/I642</f>
        <v>2.2375498262018132</v>
      </c>
      <c r="N643" s="3">
        <f>(H643/E643)</f>
        <v>0.24158173324819712</v>
      </c>
      <c r="O643" s="3">
        <f>J643/G643</f>
        <v>1.1089798212913027</v>
      </c>
      <c r="P643" s="3">
        <f>(J643+F643)/E643</f>
        <v>1.0980203942669735</v>
      </c>
      <c r="Q643" s="3">
        <v>0.15794154134386551</v>
      </c>
      <c r="R643" s="3">
        <v>16</v>
      </c>
    </row>
    <row r="644" spans="1:18" x14ac:dyDescent="0.2">
      <c r="A644" s="5"/>
      <c r="B644" s="1" t="s">
        <v>253</v>
      </c>
      <c r="C644" s="5">
        <v>1397</v>
      </c>
      <c r="D644" s="5"/>
      <c r="E644" s="5"/>
      <c r="F644" s="5"/>
      <c r="G644" s="5"/>
      <c r="H644" s="5"/>
      <c r="I644" s="5">
        <v>115605699</v>
      </c>
      <c r="J644" s="5"/>
    </row>
    <row r="645" spans="1:18" x14ac:dyDescent="0.2">
      <c r="A645" s="5" t="s">
        <v>114</v>
      </c>
      <c r="B645" s="1" t="s">
        <v>253</v>
      </c>
      <c r="C645" s="5">
        <v>1398</v>
      </c>
      <c r="D645" s="5">
        <v>2020</v>
      </c>
      <c r="E645" s="5">
        <v>208704623</v>
      </c>
      <c r="F645" s="5">
        <v>89102131</v>
      </c>
      <c r="G645" s="5">
        <v>119602492</v>
      </c>
      <c r="H645" s="5">
        <v>65310058</v>
      </c>
      <c r="I645" s="5">
        <v>142990314</v>
      </c>
      <c r="J645" s="5">
        <v>499872000</v>
      </c>
      <c r="K645" s="3">
        <f t="shared" si="44"/>
        <v>19.156430523215601</v>
      </c>
      <c r="L645" s="3">
        <f t="shared" si="45"/>
        <v>0.42692935939420951</v>
      </c>
      <c r="M645" s="3">
        <f>I645/I644</f>
        <v>1.2368794552247808</v>
      </c>
      <c r="N645" s="3">
        <f>(H645/E645)</f>
        <v>0.3129305765306406</v>
      </c>
      <c r="O645" s="3">
        <f>J645/G645</f>
        <v>4.179444689162497</v>
      </c>
      <c r="P645" s="3">
        <f>(J645+F645)/E645</f>
        <v>2.8220464047890306</v>
      </c>
      <c r="Q645" s="3">
        <v>8.1038940753488664E-2</v>
      </c>
      <c r="R645" s="3">
        <v>9</v>
      </c>
    </row>
    <row r="646" spans="1:18" x14ac:dyDescent="0.2">
      <c r="A646" s="5" t="s">
        <v>114</v>
      </c>
      <c r="B646" s="1" t="s">
        <v>253</v>
      </c>
      <c r="C646" s="5">
        <v>1399</v>
      </c>
      <c r="D646" s="5">
        <v>2021</v>
      </c>
      <c r="E646" s="5">
        <v>340031190</v>
      </c>
      <c r="F646" s="5">
        <v>95625416</v>
      </c>
      <c r="G646" s="5">
        <v>244405774</v>
      </c>
      <c r="H646" s="5">
        <v>141603282</v>
      </c>
      <c r="I646" s="5">
        <v>322454118</v>
      </c>
      <c r="J646" s="5">
        <v>1493208000</v>
      </c>
      <c r="K646" s="3">
        <f t="shared" si="44"/>
        <v>19.644547906661174</v>
      </c>
      <c r="L646" s="3">
        <f t="shared" si="45"/>
        <v>0.2812254252323147</v>
      </c>
      <c r="M646" s="3">
        <f>I646/I645</f>
        <v>2.2550766480588327</v>
      </c>
      <c r="N646" s="3">
        <f>(H646/E646)</f>
        <v>0.4164420387435635</v>
      </c>
      <c r="O646" s="3">
        <f>J646/G646</f>
        <v>6.109544695126556</v>
      </c>
      <c r="P646" s="3">
        <f>(J646+F646)/E646</f>
        <v>4.6726108154960722</v>
      </c>
      <c r="Q646" s="3">
        <v>7.9168583185191627E-2</v>
      </c>
      <c r="R646" s="3">
        <v>9</v>
      </c>
    </row>
    <row r="647" spans="1:18" x14ac:dyDescent="0.2">
      <c r="A647" s="5" t="s">
        <v>114</v>
      </c>
      <c r="B647" s="1" t="s">
        <v>253</v>
      </c>
      <c r="C647" s="5">
        <v>1400</v>
      </c>
      <c r="D647" s="5">
        <v>2022</v>
      </c>
      <c r="E647" s="5">
        <v>594679178</v>
      </c>
      <c r="F647" s="5">
        <v>212942182</v>
      </c>
      <c r="G647" s="5">
        <v>381736996</v>
      </c>
      <c r="H647" s="5">
        <v>208451222</v>
      </c>
      <c r="I647" s="5">
        <v>490875087</v>
      </c>
      <c r="J647" s="5">
        <v>2596000000</v>
      </c>
      <c r="K647" s="3">
        <f t="shared" si="44"/>
        <v>20.203532621452467</v>
      </c>
      <c r="L647" s="3">
        <f t="shared" si="45"/>
        <v>0.35807909521257864</v>
      </c>
      <c r="M647" s="3">
        <f>I647/I646</f>
        <v>1.5223098716946764</v>
      </c>
      <c r="N647" s="3">
        <f>(H647/E647)</f>
        <v>0.35052719131861043</v>
      </c>
      <c r="O647" s="3">
        <f>J647/G647</f>
        <v>6.80049360476447</v>
      </c>
      <c r="P647" s="3">
        <f>(J647+F647)/E647</f>
        <v>4.7234581029840594</v>
      </c>
      <c r="Q647" s="3">
        <v>0.10473122533367242</v>
      </c>
      <c r="R647" s="3">
        <v>9</v>
      </c>
    </row>
    <row r="648" spans="1:18" x14ac:dyDescent="0.2">
      <c r="A648" s="5" t="s">
        <v>114</v>
      </c>
      <c r="B648" s="1" t="s">
        <v>253</v>
      </c>
      <c r="C648" s="5">
        <v>1401</v>
      </c>
      <c r="D648" s="5">
        <v>2023</v>
      </c>
      <c r="E648" s="5">
        <v>866669379</v>
      </c>
      <c r="F648" s="5">
        <v>405296448</v>
      </c>
      <c r="G648" s="5">
        <v>461372931</v>
      </c>
      <c r="H648" s="5">
        <v>166635935</v>
      </c>
      <c r="I648" s="5">
        <v>504679470</v>
      </c>
      <c r="J648" s="5">
        <v>2001465000</v>
      </c>
      <c r="K648" s="3">
        <f t="shared" si="44"/>
        <v>20.580168122916223</v>
      </c>
      <c r="L648" s="3">
        <f t="shared" si="45"/>
        <v>0.4676482841330431</v>
      </c>
      <c r="M648" s="3">
        <f>I648/I647</f>
        <v>1.0281219873763934</v>
      </c>
      <c r="N648" s="3">
        <f>(H648/E648)</f>
        <v>0.19227163095605343</v>
      </c>
      <c r="O648" s="3">
        <f>J648/G648</f>
        <v>4.3380633442493837</v>
      </c>
      <c r="P648" s="3">
        <f>(J648+F648)/E648</f>
        <v>2.7770237489837517</v>
      </c>
      <c r="Q648" s="3">
        <v>5.6703277193605399E-2</v>
      </c>
      <c r="R648" s="3">
        <v>9</v>
      </c>
    </row>
    <row r="649" spans="1:18" x14ac:dyDescent="0.2">
      <c r="A649" s="5" t="s">
        <v>114</v>
      </c>
      <c r="B649" s="1" t="s">
        <v>253</v>
      </c>
      <c r="C649" s="5">
        <v>1402</v>
      </c>
      <c r="D649" s="5">
        <v>2024</v>
      </c>
      <c r="E649" s="5">
        <v>1228096248</v>
      </c>
      <c r="F649" s="5">
        <v>647100847</v>
      </c>
      <c r="G649" s="5">
        <v>580995401</v>
      </c>
      <c r="H649" s="5">
        <v>180907471</v>
      </c>
      <c r="I649" s="5">
        <v>685600359</v>
      </c>
      <c r="J649" s="5">
        <v>1679600000</v>
      </c>
      <c r="K649" s="3">
        <f t="shared" si="44"/>
        <v>20.928731041450142</v>
      </c>
      <c r="L649" s="3">
        <f t="shared" si="45"/>
        <v>0.52691378876356598</v>
      </c>
      <c r="M649" s="3">
        <f>I649/I648</f>
        <v>1.3584867222754275</v>
      </c>
      <c r="N649" s="3">
        <f>(H649/E649)</f>
        <v>0.14730724183435498</v>
      </c>
      <c r="O649" s="3">
        <f>J649/G649</f>
        <v>2.890900680296435</v>
      </c>
      <c r="P649" s="3">
        <f>(J649+F649)/E649</f>
        <v>1.894559038665836</v>
      </c>
      <c r="Q649" s="3">
        <v>5.8713608564697241E-2</v>
      </c>
      <c r="R649" s="3">
        <v>11</v>
      </c>
    </row>
    <row r="650" spans="1:18" x14ac:dyDescent="0.2">
      <c r="A650" s="5"/>
      <c r="B650" s="1" t="s">
        <v>254</v>
      </c>
      <c r="C650" s="5">
        <v>1397</v>
      </c>
      <c r="D650" s="5"/>
      <c r="E650" s="5"/>
      <c r="F650" s="5"/>
      <c r="G650" s="5"/>
      <c r="H650" s="5"/>
      <c r="I650" s="5">
        <v>574445</v>
      </c>
      <c r="J650" s="5"/>
    </row>
    <row r="651" spans="1:18" x14ac:dyDescent="0.2">
      <c r="A651" s="5" t="s">
        <v>115</v>
      </c>
      <c r="B651" s="1" t="s">
        <v>254</v>
      </c>
      <c r="C651" s="5">
        <v>1398</v>
      </c>
      <c r="D651" s="5">
        <v>2020</v>
      </c>
      <c r="E651" s="5">
        <v>1033384</v>
      </c>
      <c r="F651" s="5">
        <v>256222</v>
      </c>
      <c r="G651" s="5">
        <v>1058623</v>
      </c>
      <c r="H651" s="5">
        <v>543549</v>
      </c>
      <c r="I651" s="5">
        <v>1401941</v>
      </c>
      <c r="J651" s="5">
        <v>9489900</v>
      </c>
      <c r="K651" s="3">
        <f t="shared" si="44"/>
        <v>13.848349411843287</v>
      </c>
      <c r="L651" s="3">
        <f t="shared" si="45"/>
        <v>0.24794461690910638</v>
      </c>
      <c r="M651" s="3">
        <f>I651/I650</f>
        <v>2.4405138873173238</v>
      </c>
      <c r="N651" s="3">
        <f>(H651/E651)</f>
        <v>0.52598937084375219</v>
      </c>
      <c r="O651" s="3">
        <f>J651/G651</f>
        <v>8.9643810875070731</v>
      </c>
      <c r="P651" s="3">
        <f>(J651+F651)/E651</f>
        <v>9.4312685313494313</v>
      </c>
      <c r="Q651" s="3">
        <v>6.9473917040498226E-2</v>
      </c>
      <c r="R651" s="3">
        <v>15</v>
      </c>
    </row>
    <row r="652" spans="1:18" x14ac:dyDescent="0.2">
      <c r="A652" s="5" t="s">
        <v>115</v>
      </c>
      <c r="B652" s="1" t="s">
        <v>254</v>
      </c>
      <c r="C652" s="5">
        <v>1399</v>
      </c>
      <c r="D652" s="5">
        <v>2021</v>
      </c>
      <c r="E652" s="5">
        <v>2267028</v>
      </c>
      <c r="F652" s="5">
        <v>682760</v>
      </c>
      <c r="G652" s="5">
        <v>1584268</v>
      </c>
      <c r="H652" s="5">
        <v>1095036</v>
      </c>
      <c r="I652" s="5">
        <v>2170343</v>
      </c>
      <c r="J652" s="5">
        <v>14983500</v>
      </c>
      <c r="K652" s="3">
        <f t="shared" si="44"/>
        <v>14.633980280538227</v>
      </c>
      <c r="L652" s="3">
        <f t="shared" si="45"/>
        <v>0.30116963707550148</v>
      </c>
      <c r="M652" s="3">
        <f>I652/I651</f>
        <v>1.5480986717700673</v>
      </c>
      <c r="N652" s="3">
        <f>(H652/E652)</f>
        <v>0.4830271174418666</v>
      </c>
      <c r="O652" s="3">
        <f>J652/G652</f>
        <v>9.4576801399763166</v>
      </c>
      <c r="P652" s="3">
        <f>(J652+F652)/E652</f>
        <v>6.910483681718973</v>
      </c>
      <c r="Q652" s="3">
        <v>0.1136288731687978</v>
      </c>
      <c r="R652" s="3">
        <v>15</v>
      </c>
    </row>
    <row r="653" spans="1:18" x14ac:dyDescent="0.2">
      <c r="A653" s="5" t="s">
        <v>115</v>
      </c>
      <c r="B653" s="1" t="s">
        <v>254</v>
      </c>
      <c r="C653" s="5">
        <v>1400</v>
      </c>
      <c r="D653" s="5">
        <v>2022</v>
      </c>
      <c r="E653" s="5">
        <v>3304546</v>
      </c>
      <c r="F653" s="5">
        <v>1455872</v>
      </c>
      <c r="G653" s="5">
        <v>1848674</v>
      </c>
      <c r="H653" s="5">
        <v>1311625</v>
      </c>
      <c r="I653" s="5">
        <v>3405388</v>
      </c>
      <c r="J653" s="5">
        <v>11473000</v>
      </c>
      <c r="K653" s="3">
        <f t="shared" si="44"/>
        <v>15.010809654207316</v>
      </c>
      <c r="L653" s="3">
        <f t="shared" si="45"/>
        <v>0.44056641971393345</v>
      </c>
      <c r="M653" s="3">
        <f>I653/I652</f>
        <v>1.5690552138532941</v>
      </c>
      <c r="N653" s="3">
        <f>(H653/E653)</f>
        <v>0.39691534026156694</v>
      </c>
      <c r="O653" s="3">
        <f>J653/G653</f>
        <v>6.206069864129641</v>
      </c>
      <c r="P653" s="3">
        <f>(J653+F653)/E653</f>
        <v>3.9124503033094409</v>
      </c>
      <c r="Q653" s="3">
        <v>0.115894614674623</v>
      </c>
      <c r="R653" s="3">
        <v>15</v>
      </c>
    </row>
    <row r="654" spans="1:18" x14ac:dyDescent="0.2">
      <c r="A654" s="5" t="s">
        <v>115</v>
      </c>
      <c r="B654" s="1" t="s">
        <v>254</v>
      </c>
      <c r="C654" s="5">
        <v>1401</v>
      </c>
      <c r="D654" s="5">
        <v>2023</v>
      </c>
      <c r="E654" s="5">
        <v>5166969</v>
      </c>
      <c r="F654" s="5">
        <v>2384333</v>
      </c>
      <c r="G654" s="5">
        <v>2782636</v>
      </c>
      <c r="H654" s="5">
        <v>1981606</v>
      </c>
      <c r="I654" s="5">
        <v>5230545</v>
      </c>
      <c r="J654" s="5">
        <v>14717500</v>
      </c>
      <c r="K654" s="3">
        <f t="shared" si="44"/>
        <v>15.457796807638395</v>
      </c>
      <c r="L654" s="3">
        <f t="shared" si="45"/>
        <v>0.46145680378573978</v>
      </c>
      <c r="M654" s="3">
        <f>I654/I653</f>
        <v>1.5359615409462886</v>
      </c>
      <c r="N654" s="3">
        <f>(H654/E654)</f>
        <v>0.38351420339467879</v>
      </c>
      <c r="O654" s="3">
        <f>J654/G654</f>
        <v>5.2890496637001752</v>
      </c>
      <c r="P654" s="3">
        <f>(J654+F654)/E654</f>
        <v>3.30983851461079</v>
      </c>
      <c r="Q654" s="3">
        <v>6.8021484688151349E-2</v>
      </c>
      <c r="R654" s="3">
        <v>13</v>
      </c>
    </row>
    <row r="655" spans="1:18" x14ac:dyDescent="0.2">
      <c r="A655" s="5" t="s">
        <v>115</v>
      </c>
      <c r="B655" s="1" t="s">
        <v>254</v>
      </c>
      <c r="C655" s="5">
        <v>1402</v>
      </c>
      <c r="D655" s="5">
        <v>2024</v>
      </c>
      <c r="E655" s="5">
        <v>7183641</v>
      </c>
      <c r="F655" s="5">
        <v>2869088</v>
      </c>
      <c r="G655" s="5">
        <v>4314553</v>
      </c>
      <c r="H655" s="5">
        <v>3281917</v>
      </c>
      <c r="I655" s="5">
        <v>7420834</v>
      </c>
      <c r="J655" s="5">
        <v>22627500</v>
      </c>
      <c r="K655" s="3">
        <f t="shared" si="44"/>
        <v>15.787316915555166</v>
      </c>
      <c r="L655" s="3">
        <f t="shared" si="45"/>
        <v>0.39939189611507592</v>
      </c>
      <c r="M655" s="3">
        <f>I655/I654</f>
        <v>1.418749671401355</v>
      </c>
      <c r="N655" s="3">
        <f>(H655/E655)</f>
        <v>0.45685982915905737</v>
      </c>
      <c r="O655" s="3">
        <f>J655/G655</f>
        <v>5.2444598548215771</v>
      </c>
      <c r="P655" s="3">
        <f>(J655+F655)/E655</f>
        <v>3.5492569854200675</v>
      </c>
      <c r="Q655" s="3">
        <v>0.10151141531714998</v>
      </c>
      <c r="R655" s="3">
        <v>13</v>
      </c>
    </row>
    <row r="656" spans="1:18" x14ac:dyDescent="0.2">
      <c r="A656" s="5"/>
      <c r="B656" s="1" t="s">
        <v>255</v>
      </c>
      <c r="C656" s="5">
        <v>1397</v>
      </c>
      <c r="D656" s="5"/>
      <c r="E656" s="5"/>
      <c r="F656" s="5"/>
      <c r="G656" s="5"/>
      <c r="H656" s="5"/>
      <c r="I656" s="5">
        <v>2344423</v>
      </c>
      <c r="J656" s="5"/>
    </row>
    <row r="657" spans="1:18" x14ac:dyDescent="0.2">
      <c r="A657" s="5" t="s">
        <v>116</v>
      </c>
      <c r="B657" s="1" t="s">
        <v>255</v>
      </c>
      <c r="C657" s="5">
        <v>1398</v>
      </c>
      <c r="D657" s="5">
        <v>2020</v>
      </c>
      <c r="E657" s="5">
        <v>2565140</v>
      </c>
      <c r="F657" s="5">
        <v>2077181</v>
      </c>
      <c r="G657" s="5">
        <v>487959</v>
      </c>
      <c r="H657" s="5">
        <v>190325</v>
      </c>
      <c r="I657" s="5">
        <v>2091821</v>
      </c>
      <c r="J657" s="5">
        <v>7578522</v>
      </c>
      <c r="K657" s="3">
        <f t="shared" si="44"/>
        <v>14.757523615994209</v>
      </c>
      <c r="L657" s="3">
        <f t="shared" si="45"/>
        <v>0.80977295586205822</v>
      </c>
      <c r="M657" s="3">
        <f>I657/I656</f>
        <v>0.89225408554684882</v>
      </c>
      <c r="N657" s="3">
        <f>(H657/E657)</f>
        <v>7.4196730003040764E-2</v>
      </c>
      <c r="O657" s="3">
        <f>J657/G657</f>
        <v>15.531063060625995</v>
      </c>
      <c r="P657" s="3">
        <f>(J657+F657)/E657</f>
        <v>3.7642011742049166</v>
      </c>
      <c r="Q657" s="3">
        <v>0.18919882462712548</v>
      </c>
      <c r="R657" s="3">
        <v>9</v>
      </c>
    </row>
    <row r="658" spans="1:18" x14ac:dyDescent="0.2">
      <c r="A658" s="5" t="s">
        <v>116</v>
      </c>
      <c r="B658" s="1" t="s">
        <v>255</v>
      </c>
      <c r="C658" s="5">
        <v>1399</v>
      </c>
      <c r="D658" s="5">
        <v>2021</v>
      </c>
      <c r="E658" s="5">
        <v>3481648</v>
      </c>
      <c r="F658" s="5">
        <v>2275049</v>
      </c>
      <c r="G658" s="5">
        <v>1206599</v>
      </c>
      <c r="H658" s="5">
        <v>799640</v>
      </c>
      <c r="I658" s="5">
        <v>2994650</v>
      </c>
      <c r="J658" s="5">
        <v>24244920</v>
      </c>
      <c r="K658" s="3">
        <f t="shared" si="44"/>
        <v>15.063016302873375</v>
      </c>
      <c r="L658" s="3">
        <f t="shared" si="45"/>
        <v>0.65344026736763738</v>
      </c>
      <c r="M658" s="3">
        <f>I658/I657</f>
        <v>1.4315995489097777</v>
      </c>
      <c r="N658" s="3">
        <f>(H658/E658)</f>
        <v>0.22967284458394416</v>
      </c>
      <c r="O658" s="3">
        <f>J658/G658</f>
        <v>20.093601934031106</v>
      </c>
      <c r="P658" s="3">
        <f>(J658+F658)/E658</f>
        <v>7.617073581246582</v>
      </c>
      <c r="Q658" s="3">
        <v>1.8958890685053166E-2</v>
      </c>
      <c r="R658" s="3">
        <v>9</v>
      </c>
    </row>
    <row r="659" spans="1:18" x14ac:dyDescent="0.2">
      <c r="A659" s="5" t="s">
        <v>116</v>
      </c>
      <c r="B659" s="1" t="s">
        <v>255</v>
      </c>
      <c r="C659" s="5">
        <v>1400</v>
      </c>
      <c r="D659" s="5">
        <v>2022</v>
      </c>
      <c r="E659" s="5">
        <v>3926673</v>
      </c>
      <c r="F659" s="5">
        <v>2285468</v>
      </c>
      <c r="G659" s="5">
        <v>1641205</v>
      </c>
      <c r="H659" s="5">
        <v>786356</v>
      </c>
      <c r="I659" s="5">
        <v>3050826</v>
      </c>
      <c r="J659" s="5">
        <v>15378680</v>
      </c>
      <c r="K659" s="3">
        <f t="shared" si="44"/>
        <v>15.18330306042153</v>
      </c>
      <c r="L659" s="3">
        <f t="shared" si="45"/>
        <v>0.58203675223274254</v>
      </c>
      <c r="M659" s="3">
        <f>I659/I658</f>
        <v>1.0187587865025962</v>
      </c>
      <c r="N659" s="3">
        <f>(H659/E659)</f>
        <v>0.20026011842595501</v>
      </c>
      <c r="O659" s="3">
        <f>J659/G659</f>
        <v>9.3703589740465087</v>
      </c>
      <c r="P659" s="3">
        <f>(J659+F659)/E659</f>
        <v>4.4985024217702874</v>
      </c>
      <c r="Q659" s="3">
        <v>0.11597403264882224</v>
      </c>
      <c r="R659" s="3">
        <v>9</v>
      </c>
    </row>
    <row r="660" spans="1:18" x14ac:dyDescent="0.2">
      <c r="A660" s="5" t="s">
        <v>116</v>
      </c>
      <c r="B660" s="1" t="s">
        <v>255</v>
      </c>
      <c r="C660" s="5">
        <v>1401</v>
      </c>
      <c r="D660" s="5">
        <v>2023</v>
      </c>
      <c r="E660" s="5">
        <v>5256975</v>
      </c>
      <c r="F660" s="5">
        <v>2655174</v>
      </c>
      <c r="G660" s="5">
        <v>2601801</v>
      </c>
      <c r="H660" s="5">
        <v>1279624</v>
      </c>
      <c r="I660" s="5">
        <v>4810010</v>
      </c>
      <c r="J660" s="5">
        <v>14587210</v>
      </c>
      <c r="K660" s="3">
        <f t="shared" si="44"/>
        <v>15.475066324226267</v>
      </c>
      <c r="L660" s="3">
        <f t="shared" si="45"/>
        <v>0.50507639849913688</v>
      </c>
      <c r="M660" s="3">
        <f>I660/I659</f>
        <v>1.5766254778214162</v>
      </c>
      <c r="N660" s="3">
        <f>(H660/E660)</f>
        <v>0.2434145111970287</v>
      </c>
      <c r="O660" s="3">
        <f>J660/G660</f>
        <v>5.6065817485657048</v>
      </c>
      <c r="P660" s="3">
        <f>(J660+F660)/E660</f>
        <v>3.2799060296082825</v>
      </c>
      <c r="Q660" s="3">
        <v>2.423982136955135E-2</v>
      </c>
      <c r="R660" s="3">
        <v>13</v>
      </c>
    </row>
    <row r="661" spans="1:18" x14ac:dyDescent="0.2">
      <c r="A661" s="5" t="s">
        <v>116</v>
      </c>
      <c r="B661" s="1" t="s">
        <v>255</v>
      </c>
      <c r="C661" s="5">
        <v>1402</v>
      </c>
      <c r="D661" s="5">
        <v>2024</v>
      </c>
      <c r="E661" s="5">
        <v>7823497</v>
      </c>
      <c r="F661" s="5">
        <v>4122767</v>
      </c>
      <c r="G661" s="5">
        <v>3700730</v>
      </c>
      <c r="H661" s="5">
        <v>1711990</v>
      </c>
      <c r="I661" s="5">
        <v>5899740</v>
      </c>
      <c r="J661" s="5">
        <v>13552000</v>
      </c>
      <c r="K661" s="3">
        <f t="shared" si="44"/>
        <v>15.872642199264087</v>
      </c>
      <c r="L661" s="3">
        <f t="shared" si="45"/>
        <v>0.52697240121648925</v>
      </c>
      <c r="M661" s="3">
        <f>I661/I660</f>
        <v>1.2265546225475623</v>
      </c>
      <c r="N661" s="3">
        <f>(H661/E661)</f>
        <v>0.21882669604142496</v>
      </c>
      <c r="O661" s="3">
        <f>J661/G661</f>
        <v>3.6619802039057161</v>
      </c>
      <c r="P661" s="3">
        <f>(J661+F661)/E661</f>
        <v>2.2591901038627613</v>
      </c>
      <c r="Q661" s="3">
        <v>7.9655157941716306E-2</v>
      </c>
      <c r="R661" s="3">
        <v>14</v>
      </c>
    </row>
    <row r="662" spans="1:18" x14ac:dyDescent="0.2">
      <c r="A662" s="5"/>
      <c r="B662" s="1" t="s">
        <v>256</v>
      </c>
      <c r="C662" s="5">
        <v>1397</v>
      </c>
      <c r="D662" s="5"/>
      <c r="E662" s="5"/>
      <c r="F662" s="5"/>
      <c r="G662" s="5"/>
      <c r="H662" s="5"/>
      <c r="I662" s="5">
        <v>7662794</v>
      </c>
      <c r="J662" s="5"/>
    </row>
    <row r="663" spans="1:18" x14ac:dyDescent="0.2">
      <c r="A663" s="5" t="s">
        <v>117</v>
      </c>
      <c r="B663" s="1" t="s">
        <v>256</v>
      </c>
      <c r="C663" s="5">
        <v>1398</v>
      </c>
      <c r="D663" s="5">
        <v>2020</v>
      </c>
      <c r="E663" s="5">
        <v>5852221</v>
      </c>
      <c r="F663" s="5">
        <v>4801977</v>
      </c>
      <c r="G663" s="5">
        <v>1050244</v>
      </c>
      <c r="H663" s="5">
        <v>-616893</v>
      </c>
      <c r="I663" s="5">
        <v>9626564</v>
      </c>
      <c r="J663" s="5">
        <v>9442141</v>
      </c>
      <c r="K663" s="3">
        <f t="shared" si="44"/>
        <v>15.582331805275789</v>
      </c>
      <c r="L663" s="3">
        <f t="shared" si="45"/>
        <v>0.82053924484396612</v>
      </c>
      <c r="M663" s="3">
        <f>I663/I662</f>
        <v>1.2562733645195212</v>
      </c>
      <c r="N663" s="3">
        <f>(H663/E663)</f>
        <v>-0.10541177443572278</v>
      </c>
      <c r="O663" s="3">
        <f>J663/G663</f>
        <v>8.9904260343310689</v>
      </c>
      <c r="P663" s="3">
        <f>(J663+F663)/E663</f>
        <v>2.433967890139487</v>
      </c>
      <c r="Q663" s="3">
        <v>0.23121139068856411</v>
      </c>
      <c r="R663" s="3">
        <v>14</v>
      </c>
    </row>
    <row r="664" spans="1:18" x14ac:dyDescent="0.2">
      <c r="A664" s="5" t="s">
        <v>117</v>
      </c>
      <c r="B664" s="1" t="s">
        <v>256</v>
      </c>
      <c r="C664" s="5">
        <v>1399</v>
      </c>
      <c r="D664" s="5">
        <v>2021</v>
      </c>
      <c r="E664" s="5">
        <v>6586314</v>
      </c>
      <c r="F664" s="5">
        <v>5516084</v>
      </c>
      <c r="G664" s="5">
        <v>1070230</v>
      </c>
      <c r="H664" s="5">
        <v>19986</v>
      </c>
      <c r="I664" s="5">
        <v>13246049</v>
      </c>
      <c r="J664" s="5">
        <v>38170359</v>
      </c>
      <c r="K664" s="3">
        <f t="shared" si="44"/>
        <v>15.700504417672313</v>
      </c>
      <c r="L664" s="3">
        <f t="shared" si="45"/>
        <v>0.83750698797536827</v>
      </c>
      <c r="M664" s="3">
        <f>I664/I663</f>
        <v>1.3759892937916374</v>
      </c>
      <c r="N664" s="3">
        <f>(H664/E664)</f>
        <v>3.0344742142570185E-3</v>
      </c>
      <c r="O664" s="3">
        <f>J664/G664</f>
        <v>35.665566280145391</v>
      </c>
      <c r="P664" s="3">
        <f>(J664+F664)/E664</f>
        <v>6.6329122784003314</v>
      </c>
      <c r="Q664" s="3">
        <v>0.22404512957716261</v>
      </c>
      <c r="R664" s="3">
        <v>14</v>
      </c>
    </row>
    <row r="665" spans="1:18" x14ac:dyDescent="0.2">
      <c r="A665" s="5" t="s">
        <v>117</v>
      </c>
      <c r="B665" s="1" t="s">
        <v>256</v>
      </c>
      <c r="C665" s="5">
        <v>1400</v>
      </c>
      <c r="D665" s="5">
        <v>2022</v>
      </c>
      <c r="E665" s="5">
        <v>10213970</v>
      </c>
      <c r="F665" s="5">
        <v>9850311</v>
      </c>
      <c r="G665" s="5">
        <v>363659</v>
      </c>
      <c r="H665" s="5">
        <v>-706571</v>
      </c>
      <c r="I665" s="5">
        <v>22693499</v>
      </c>
      <c r="J665" s="5">
        <v>13037498</v>
      </c>
      <c r="K665" s="3">
        <f t="shared" si="44"/>
        <v>16.139266949040319</v>
      </c>
      <c r="L665" s="3">
        <f t="shared" si="45"/>
        <v>0.96439592048929068</v>
      </c>
      <c r="M665" s="3">
        <f>I665/I664</f>
        <v>1.7132277707865946</v>
      </c>
      <c r="N665" s="3">
        <f>(H665/E665)</f>
        <v>-6.9176921412535966E-2</v>
      </c>
      <c r="O665" s="3">
        <f>J665/G665</f>
        <v>35.850887782235553</v>
      </c>
      <c r="P665" s="3">
        <f>(J665+F665)/E665</f>
        <v>2.2408337796175237</v>
      </c>
      <c r="Q665" s="3">
        <v>0.19879760637555666</v>
      </c>
      <c r="R665" s="3">
        <v>17</v>
      </c>
    </row>
    <row r="666" spans="1:18" x14ac:dyDescent="0.2">
      <c r="A666" s="5" t="s">
        <v>117</v>
      </c>
      <c r="B666" s="1" t="s">
        <v>256</v>
      </c>
      <c r="C666" s="5">
        <v>1401</v>
      </c>
      <c r="D666" s="5">
        <v>2023</v>
      </c>
      <c r="E666" s="5">
        <v>28801806</v>
      </c>
      <c r="F666" s="5">
        <v>14735537</v>
      </c>
      <c r="G666" s="5">
        <v>14066269</v>
      </c>
      <c r="H666" s="5">
        <v>1391222</v>
      </c>
      <c r="I666" s="5">
        <v>35937378</v>
      </c>
      <c r="J666" s="5">
        <v>19258366</v>
      </c>
      <c r="K666" s="3">
        <f t="shared" si="44"/>
        <v>17.175948651473423</v>
      </c>
      <c r="L666" s="3">
        <f t="shared" si="45"/>
        <v>0.51161850753386784</v>
      </c>
      <c r="M666" s="3">
        <f>I666/I665</f>
        <v>1.5835979281996135</v>
      </c>
      <c r="N666" s="3">
        <f>(H666/E666)</f>
        <v>4.830329042560734E-2</v>
      </c>
      <c r="O666" s="3">
        <f>J666/G666</f>
        <v>1.3691168567869703</v>
      </c>
      <c r="P666" s="3">
        <f>(J666+F666)/E666</f>
        <v>1.1802698414120281</v>
      </c>
      <c r="Q666" s="3">
        <v>0.20962412299497438</v>
      </c>
      <c r="R666" s="3">
        <v>16</v>
      </c>
    </row>
    <row r="667" spans="1:18" x14ac:dyDescent="0.2">
      <c r="A667" s="5" t="s">
        <v>117</v>
      </c>
      <c r="B667" s="1" t="s">
        <v>256</v>
      </c>
      <c r="C667" s="5">
        <v>1402</v>
      </c>
      <c r="D667" s="5">
        <v>2024</v>
      </c>
      <c r="E667" s="5">
        <v>36527390</v>
      </c>
      <c r="F667" s="5">
        <v>24583466</v>
      </c>
      <c r="G667" s="5">
        <v>11943924</v>
      </c>
      <c r="H667" s="5">
        <v>-2053070</v>
      </c>
      <c r="I667" s="5">
        <v>51809115</v>
      </c>
      <c r="J667" s="5">
        <v>20142888</v>
      </c>
      <c r="K667" s="3">
        <f t="shared" si="44"/>
        <v>17.413572948094096</v>
      </c>
      <c r="L667" s="3">
        <f t="shared" si="45"/>
        <v>0.67301457892283023</v>
      </c>
      <c r="M667" s="3">
        <f>I667/I666</f>
        <v>1.4416498332182164</v>
      </c>
      <c r="N667" s="3">
        <f>(H667/E667)</f>
        <v>-5.62063153157124E-2</v>
      </c>
      <c r="O667" s="3">
        <f>J667/G667</f>
        <v>1.6864548032958013</v>
      </c>
      <c r="P667" s="3">
        <f>(J667+F667)/E667</f>
        <v>1.2244607129061233</v>
      </c>
      <c r="Q667" s="3">
        <v>5.8913493102597671E-2</v>
      </c>
      <c r="R667" s="3">
        <v>14</v>
      </c>
    </row>
    <row r="668" spans="1:18" x14ac:dyDescent="0.2">
      <c r="A668" s="5"/>
      <c r="B668" s="1" t="s">
        <v>257</v>
      </c>
      <c r="C668" s="5">
        <v>1397</v>
      </c>
      <c r="D668" s="5"/>
      <c r="E668" s="5"/>
      <c r="F668" s="5"/>
      <c r="G668" s="5"/>
      <c r="H668" s="5"/>
      <c r="I668" s="5">
        <v>1699586</v>
      </c>
      <c r="J668" s="5"/>
    </row>
    <row r="669" spans="1:18" x14ac:dyDescent="0.2">
      <c r="A669" s="5" t="s">
        <v>118</v>
      </c>
      <c r="B669" s="1" t="s">
        <v>257</v>
      </c>
      <c r="C669" s="5">
        <v>1398</v>
      </c>
      <c r="D669" s="5">
        <v>2020</v>
      </c>
      <c r="E669" s="5">
        <v>1601367</v>
      </c>
      <c r="F669" s="5">
        <v>943027</v>
      </c>
      <c r="G669" s="5">
        <v>658349</v>
      </c>
      <c r="H669" s="5">
        <v>54881</v>
      </c>
      <c r="I669" s="5">
        <v>1145437</v>
      </c>
      <c r="J669" s="5">
        <v>5643050</v>
      </c>
      <c r="K669" s="3">
        <f t="shared" si="44"/>
        <v>14.286368197439442</v>
      </c>
      <c r="L669" s="3">
        <f t="shared" si="45"/>
        <v>0.58888874318004558</v>
      </c>
      <c r="M669" s="3">
        <f>I669/I668</f>
        <v>0.6739505973807739</v>
      </c>
      <c r="N669" s="3">
        <f>(H669/E669)</f>
        <v>3.4271344420111066E-2</v>
      </c>
      <c r="O669" s="3">
        <f>J669/G669</f>
        <v>8.5715175385699673</v>
      </c>
      <c r="P669" s="3">
        <f>(J669+F669)/E669</f>
        <v>4.112784264943639</v>
      </c>
      <c r="Q669" s="3">
        <v>3.4868113366382937E-2</v>
      </c>
      <c r="R669" s="3">
        <v>7</v>
      </c>
    </row>
    <row r="670" spans="1:18" x14ac:dyDescent="0.2">
      <c r="A670" s="5" t="s">
        <v>118</v>
      </c>
      <c r="B670" s="1" t="s">
        <v>257</v>
      </c>
      <c r="C670" s="5">
        <v>1399</v>
      </c>
      <c r="D670" s="5">
        <v>2021</v>
      </c>
      <c r="E670" s="5">
        <v>2243055</v>
      </c>
      <c r="F670" s="5">
        <v>1280791</v>
      </c>
      <c r="G670" s="5">
        <v>962264</v>
      </c>
      <c r="H670" s="5">
        <v>199271</v>
      </c>
      <c r="I670" s="5">
        <v>1588138</v>
      </c>
      <c r="J670" s="5">
        <v>7969500</v>
      </c>
      <c r="K670" s="3">
        <f t="shared" si="44"/>
        <v>14.623349333932881</v>
      </c>
      <c r="L670" s="3">
        <f t="shared" si="45"/>
        <v>0.57100294018648678</v>
      </c>
      <c r="M670" s="3">
        <f>I670/I669</f>
        <v>1.3864909200593312</v>
      </c>
      <c r="N670" s="3">
        <f>(H670/E670)</f>
        <v>8.8839105594824913E-2</v>
      </c>
      <c r="O670" s="3">
        <f>J670/G670</f>
        <v>8.2820307109067777</v>
      </c>
      <c r="P670" s="3">
        <f>(J670+F670)/E670</f>
        <v>4.1239697644507158</v>
      </c>
      <c r="Q670" s="3">
        <v>0.22376159718729302</v>
      </c>
      <c r="R670" s="3">
        <v>7</v>
      </c>
    </row>
    <row r="671" spans="1:18" x14ac:dyDescent="0.2">
      <c r="A671" s="5" t="s">
        <v>118</v>
      </c>
      <c r="B671" s="1" t="s">
        <v>257</v>
      </c>
      <c r="C671" s="5">
        <v>1400</v>
      </c>
      <c r="D671" s="5">
        <v>2022</v>
      </c>
      <c r="E671" s="5">
        <v>3278887</v>
      </c>
      <c r="F671" s="5">
        <v>2125035</v>
      </c>
      <c r="G671" s="5">
        <v>1153852</v>
      </c>
      <c r="H671" s="5">
        <v>215071</v>
      </c>
      <c r="I671" s="5">
        <v>3244665</v>
      </c>
      <c r="J671" s="5">
        <v>4060980</v>
      </c>
      <c r="K671" s="3">
        <f t="shared" si="44"/>
        <v>15.00301459350683</v>
      </c>
      <c r="L671" s="3">
        <f t="shared" si="45"/>
        <v>0.64809644248185438</v>
      </c>
      <c r="M671" s="3">
        <f>I671/I670</f>
        <v>2.0430623787101623</v>
      </c>
      <c r="N671" s="3">
        <f>(H671/E671)</f>
        <v>6.5592684346853058E-2</v>
      </c>
      <c r="O671" s="3">
        <f>J671/G671</f>
        <v>3.5194981678759496</v>
      </c>
      <c r="P671" s="3">
        <f>(J671+F671)/E671</f>
        <v>1.8866203684359968</v>
      </c>
      <c r="Q671" s="3">
        <v>0.1204591288614132</v>
      </c>
      <c r="R671" s="3">
        <v>5</v>
      </c>
    </row>
    <row r="672" spans="1:18" x14ac:dyDescent="0.2">
      <c r="A672" s="5" t="s">
        <v>118</v>
      </c>
      <c r="B672" s="1" t="s">
        <v>257</v>
      </c>
      <c r="C672" s="5">
        <v>1401</v>
      </c>
      <c r="D672" s="5">
        <v>2023</v>
      </c>
      <c r="E672" s="5">
        <v>4921044</v>
      </c>
      <c r="F672" s="5">
        <v>3173904</v>
      </c>
      <c r="G672" s="5">
        <v>1747140</v>
      </c>
      <c r="H672" s="5">
        <v>648345</v>
      </c>
      <c r="I672" s="5">
        <v>5346067</v>
      </c>
      <c r="J672" s="5">
        <v>18378360</v>
      </c>
      <c r="K672" s="3">
        <f t="shared" si="44"/>
        <v>15.409031261080241</v>
      </c>
      <c r="L672" s="3">
        <f t="shared" si="45"/>
        <v>0.64496558047438712</v>
      </c>
      <c r="M672" s="3">
        <f>I672/I671</f>
        <v>1.6476483704789247</v>
      </c>
      <c r="N672" s="3">
        <f>(H672/E672)</f>
        <v>0.13174948242689966</v>
      </c>
      <c r="O672" s="3">
        <f>J672/G672</f>
        <v>10.519111233215426</v>
      </c>
      <c r="P672" s="3">
        <f>(J672+F672)/E672</f>
        <v>4.3796121310843796</v>
      </c>
      <c r="Q672" s="3">
        <v>0.27744453143783637</v>
      </c>
      <c r="R672" s="3">
        <v>5</v>
      </c>
    </row>
    <row r="673" spans="1:18" x14ac:dyDescent="0.2">
      <c r="A673" s="5" t="s">
        <v>118</v>
      </c>
      <c r="B673" s="1" t="s">
        <v>257</v>
      </c>
      <c r="C673" s="5">
        <v>1402</v>
      </c>
      <c r="D673" s="5">
        <v>2024</v>
      </c>
      <c r="E673" s="5">
        <v>5555881</v>
      </c>
      <c r="F673" s="5">
        <v>3517803</v>
      </c>
      <c r="G673" s="5">
        <v>2038078</v>
      </c>
      <c r="H673" s="5">
        <v>591677</v>
      </c>
      <c r="I673" s="5">
        <v>6916609</v>
      </c>
      <c r="J673" s="5">
        <v>34266500</v>
      </c>
      <c r="K673" s="3">
        <f t="shared" si="44"/>
        <v>15.530367564340459</v>
      </c>
      <c r="L673" s="3">
        <f t="shared" si="45"/>
        <v>0.63316744905083455</v>
      </c>
      <c r="M673" s="3">
        <f>I673/I672</f>
        <v>1.2937752183053448</v>
      </c>
      <c r="N673" s="3">
        <f>(H673/E673)</f>
        <v>0.10649562148649332</v>
      </c>
      <c r="O673" s="3">
        <f>J673/G673</f>
        <v>16.813144541082334</v>
      </c>
      <c r="P673" s="3">
        <f>(J673+F673)/E673</f>
        <v>6.8007761505331015</v>
      </c>
      <c r="Q673" s="3">
        <v>0.20684959524629692</v>
      </c>
      <c r="R673" s="3">
        <v>5</v>
      </c>
    </row>
    <row r="674" spans="1:18" x14ac:dyDescent="0.2">
      <c r="A674" s="5"/>
      <c r="B674" s="1" t="s">
        <v>258</v>
      </c>
      <c r="C674" s="5">
        <v>1397</v>
      </c>
      <c r="D674" s="5"/>
      <c r="E674" s="5"/>
      <c r="F674" s="5"/>
      <c r="G674" s="5"/>
      <c r="H674" s="5"/>
      <c r="I674" s="5">
        <v>354495</v>
      </c>
      <c r="J674" s="5"/>
    </row>
    <row r="675" spans="1:18" x14ac:dyDescent="0.2">
      <c r="A675" s="5" t="s">
        <v>119</v>
      </c>
      <c r="B675" s="1" t="s">
        <v>258</v>
      </c>
      <c r="C675" s="5">
        <v>1398</v>
      </c>
      <c r="D675" s="5">
        <v>2020</v>
      </c>
      <c r="E675" s="5">
        <v>930658</v>
      </c>
      <c r="F675" s="5">
        <v>772680</v>
      </c>
      <c r="G675" s="5">
        <v>157978</v>
      </c>
      <c r="H675" s="5">
        <v>2880</v>
      </c>
      <c r="I675" s="5">
        <v>423307</v>
      </c>
      <c r="J675" s="5">
        <v>6100640</v>
      </c>
      <c r="K675" s="3">
        <f t="shared" si="44"/>
        <v>13.743647141832014</v>
      </c>
      <c r="L675" s="3">
        <f t="shared" si="45"/>
        <v>0.83025128457499964</v>
      </c>
      <c r="M675" s="3">
        <f>I675/I674</f>
        <v>1.1941127519429047</v>
      </c>
      <c r="N675" s="3">
        <f>(H675/E675)</f>
        <v>3.0945846916912551E-3</v>
      </c>
      <c r="O675" s="3">
        <f>J675/G675</f>
        <v>38.617022623403258</v>
      </c>
      <c r="P675" s="3">
        <f>(J675+F675)/E675</f>
        <v>7.3854412684358808</v>
      </c>
      <c r="Q675" s="3">
        <v>0.24014014346439957</v>
      </c>
      <c r="R675" s="3">
        <v>8</v>
      </c>
    </row>
    <row r="676" spans="1:18" x14ac:dyDescent="0.2">
      <c r="A676" s="5" t="s">
        <v>119</v>
      </c>
      <c r="B676" s="1" t="s">
        <v>258</v>
      </c>
      <c r="C676" s="5">
        <v>1399</v>
      </c>
      <c r="D676" s="5">
        <v>2021</v>
      </c>
      <c r="E676" s="5">
        <v>1141241</v>
      </c>
      <c r="F676" s="5">
        <v>675640</v>
      </c>
      <c r="G676" s="5">
        <v>465601</v>
      </c>
      <c r="H676" s="5">
        <v>4136</v>
      </c>
      <c r="I676" s="5">
        <v>639105</v>
      </c>
      <c r="J676" s="5">
        <v>14136000</v>
      </c>
      <c r="K676" s="3">
        <f t="shared" si="44"/>
        <v>13.947626824770406</v>
      </c>
      <c r="L676" s="3">
        <f t="shared" si="45"/>
        <v>0.59202219338421946</v>
      </c>
      <c r="M676" s="3">
        <f>I676/I675</f>
        <v>1.5097907665122476</v>
      </c>
      <c r="N676" s="3">
        <f>(H676/E676)</f>
        <v>3.6241249657171445E-3</v>
      </c>
      <c r="O676" s="3">
        <f>J676/G676</f>
        <v>30.360759534451173</v>
      </c>
      <c r="P676" s="3">
        <f>(J676+F676)/E676</f>
        <v>12.978538275438755</v>
      </c>
      <c r="Q676" s="3">
        <v>0.16938374454027302</v>
      </c>
      <c r="R676" s="3">
        <v>13</v>
      </c>
    </row>
    <row r="677" spans="1:18" x14ac:dyDescent="0.2">
      <c r="A677" s="5" t="s">
        <v>119</v>
      </c>
      <c r="B677" s="1" t="s">
        <v>258</v>
      </c>
      <c r="C677" s="5">
        <v>1400</v>
      </c>
      <c r="D677" s="5">
        <v>2022</v>
      </c>
      <c r="E677" s="5">
        <v>1673473</v>
      </c>
      <c r="F677" s="5">
        <v>1005966</v>
      </c>
      <c r="G677" s="5">
        <v>667507</v>
      </c>
      <c r="H677" s="5">
        <v>62620</v>
      </c>
      <c r="I677" s="5">
        <v>1353073</v>
      </c>
      <c r="J677" s="5">
        <v>2554800</v>
      </c>
      <c r="K677" s="3">
        <f t="shared" si="44"/>
        <v>14.330411665652157</v>
      </c>
      <c r="L677" s="3">
        <f t="shared" si="45"/>
        <v>0.60112472684052864</v>
      </c>
      <c r="M677" s="3">
        <f>I677/I676</f>
        <v>2.1171372466183178</v>
      </c>
      <c r="N677" s="3">
        <f>(H677/E677)</f>
        <v>3.7419187521997667E-2</v>
      </c>
      <c r="O677" s="3">
        <f>J677/G677</f>
        <v>3.8273755930649416</v>
      </c>
      <c r="P677" s="3">
        <f>(J677+F677)/E677</f>
        <v>2.1277702120082007</v>
      </c>
      <c r="Q677" s="3">
        <v>0.22098781454058633</v>
      </c>
      <c r="R677" s="3">
        <v>14</v>
      </c>
    </row>
    <row r="678" spans="1:18" x14ac:dyDescent="0.2">
      <c r="A678" s="5" t="s">
        <v>119</v>
      </c>
      <c r="B678" s="1" t="s">
        <v>258</v>
      </c>
      <c r="C678" s="5">
        <v>1401</v>
      </c>
      <c r="D678" s="5">
        <v>2023</v>
      </c>
      <c r="E678" s="5">
        <v>2059623</v>
      </c>
      <c r="F678" s="5">
        <v>1335824</v>
      </c>
      <c r="G678" s="5">
        <v>723799</v>
      </c>
      <c r="H678" s="5">
        <v>108492</v>
      </c>
      <c r="I678" s="5">
        <v>2476075</v>
      </c>
      <c r="J678" s="5">
        <v>4956000</v>
      </c>
      <c r="K678" s="3">
        <f t="shared" si="44"/>
        <v>14.538033514308706</v>
      </c>
      <c r="L678" s="3">
        <f t="shared" si="45"/>
        <v>0.64857694830558799</v>
      </c>
      <c r="M678" s="3">
        <f>I678/I677</f>
        <v>1.8299640891511397</v>
      </c>
      <c r="N678" s="3">
        <f>(H678/E678)</f>
        <v>5.2675659574592047E-2</v>
      </c>
      <c r="O678" s="3">
        <f>J678/G678</f>
        <v>6.8472048179121554</v>
      </c>
      <c r="P678" s="3">
        <f>(J678+F678)/E678</f>
        <v>3.0548425609929586</v>
      </c>
      <c r="Q678" s="3">
        <v>0.2129747727669401</v>
      </c>
      <c r="R678" s="3">
        <v>18</v>
      </c>
    </row>
    <row r="679" spans="1:18" x14ac:dyDescent="0.2">
      <c r="A679" s="5" t="s">
        <v>119</v>
      </c>
      <c r="B679" s="1" t="s">
        <v>258</v>
      </c>
      <c r="C679" s="5">
        <v>1402</v>
      </c>
      <c r="D679" s="5">
        <v>2024</v>
      </c>
      <c r="E679" s="5">
        <v>8896348</v>
      </c>
      <c r="F679" s="5">
        <v>2095178</v>
      </c>
      <c r="G679" s="5">
        <v>6801170</v>
      </c>
      <c r="H679" s="5">
        <v>417685</v>
      </c>
      <c r="I679" s="5">
        <v>4282230</v>
      </c>
      <c r="J679" s="5">
        <v>11081098</v>
      </c>
      <c r="K679" s="3">
        <f t="shared" si="44"/>
        <v>16.001151413412419</v>
      </c>
      <c r="L679" s="3">
        <f t="shared" si="45"/>
        <v>0.23550989687004151</v>
      </c>
      <c r="M679" s="3">
        <f>I679/I678</f>
        <v>1.7294427672828974</v>
      </c>
      <c r="N679" s="3">
        <f>(H679/E679)</f>
        <v>4.6950164269653122E-2</v>
      </c>
      <c r="O679" s="3">
        <f>J679/G679</f>
        <v>1.629292901074374</v>
      </c>
      <c r="P679" s="3">
        <f>(J679+F679)/E679</f>
        <v>1.4810881948412988</v>
      </c>
      <c r="Q679" s="3">
        <v>6.9195200240442054E-2</v>
      </c>
      <c r="R679" s="3">
        <v>13</v>
      </c>
    </row>
    <row r="680" spans="1:18" x14ac:dyDescent="0.2">
      <c r="A680" s="5"/>
      <c r="B680" s="1" t="s">
        <v>259</v>
      </c>
      <c r="C680" s="5">
        <v>1397</v>
      </c>
      <c r="D680" s="5"/>
      <c r="E680" s="5"/>
      <c r="F680" s="5"/>
      <c r="G680" s="5"/>
      <c r="H680" s="5"/>
      <c r="I680" s="5">
        <v>367668</v>
      </c>
      <c r="J680" s="5"/>
    </row>
    <row r="681" spans="1:18" x14ac:dyDescent="0.2">
      <c r="A681" s="5" t="s">
        <v>120</v>
      </c>
      <c r="B681" s="1" t="s">
        <v>259</v>
      </c>
      <c r="C681" s="5">
        <v>1398</v>
      </c>
      <c r="D681" s="5">
        <v>2020</v>
      </c>
      <c r="E681" s="5">
        <v>509876</v>
      </c>
      <c r="F681" s="5">
        <v>286243</v>
      </c>
      <c r="G681" s="5">
        <v>223633</v>
      </c>
      <c r="H681" s="5">
        <v>102640</v>
      </c>
      <c r="I681" s="5">
        <v>639895</v>
      </c>
      <c r="J681" s="5">
        <v>6176104</v>
      </c>
      <c r="K681" s="3">
        <f t="shared" si="44"/>
        <v>13.141922837882952</v>
      </c>
      <c r="L681" s="3">
        <f t="shared" si="45"/>
        <v>0.56139728090751473</v>
      </c>
      <c r="M681" s="3">
        <f>I681/I680</f>
        <v>1.7404152659464518</v>
      </c>
      <c r="N681" s="3">
        <f>(H681/E681)</f>
        <v>0.20130384642540539</v>
      </c>
      <c r="O681" s="3">
        <f>J681/G681</f>
        <v>27.617140583008769</v>
      </c>
      <c r="P681" s="3">
        <f>(J681+F681)/E681</f>
        <v>12.674350234174584</v>
      </c>
      <c r="Q681" s="3">
        <v>0.10230775601093148</v>
      </c>
      <c r="R681" s="3">
        <v>7</v>
      </c>
    </row>
    <row r="682" spans="1:18" x14ac:dyDescent="0.2">
      <c r="A682" s="5" t="s">
        <v>120</v>
      </c>
      <c r="B682" s="1" t="s">
        <v>259</v>
      </c>
      <c r="C682" s="5">
        <v>1399</v>
      </c>
      <c r="D682" s="5">
        <v>2021</v>
      </c>
      <c r="E682" s="5">
        <v>692778</v>
      </c>
      <c r="F682" s="5">
        <v>263678</v>
      </c>
      <c r="G682" s="5">
        <v>429100</v>
      </c>
      <c r="H682" s="5">
        <v>250371</v>
      </c>
      <c r="I682" s="5">
        <v>1110600</v>
      </c>
      <c r="J682" s="5">
        <v>8244720</v>
      </c>
      <c r="K682" s="3">
        <f t="shared" ref="K682:K719" si="46">LN(E682)</f>
        <v>13.448464880529851</v>
      </c>
      <c r="L682" s="3">
        <f t="shared" ref="L682:L719" si="47">F682/E682</f>
        <v>0.38060966139224978</v>
      </c>
      <c r="M682" s="3">
        <f>I682/I681</f>
        <v>1.7355972464232412</v>
      </c>
      <c r="N682" s="3">
        <f>(H682/E682)</f>
        <v>0.36140148792253796</v>
      </c>
      <c r="O682" s="3">
        <f>J682/G682</f>
        <v>19.213982754602657</v>
      </c>
      <c r="P682" s="3">
        <f>(J682+F682)/E682</f>
        <v>12.281564945769063</v>
      </c>
      <c r="Q682" s="3">
        <v>0.10291603102690196</v>
      </c>
      <c r="R682" s="3">
        <v>7</v>
      </c>
    </row>
    <row r="683" spans="1:18" x14ac:dyDescent="0.2">
      <c r="A683" s="5" t="s">
        <v>120</v>
      </c>
      <c r="B683" s="1" t="s">
        <v>259</v>
      </c>
      <c r="C683" s="5">
        <v>1400</v>
      </c>
      <c r="D683" s="5">
        <v>2022</v>
      </c>
      <c r="E683" s="5">
        <v>1298578</v>
      </c>
      <c r="F683" s="5">
        <v>500076</v>
      </c>
      <c r="G683" s="5">
        <v>798502</v>
      </c>
      <c r="H683" s="5">
        <v>411714</v>
      </c>
      <c r="I683" s="5">
        <v>1792252</v>
      </c>
      <c r="J683" s="5">
        <v>12711000</v>
      </c>
      <c r="K683" s="3">
        <f t="shared" si="46"/>
        <v>14.076780377591595</v>
      </c>
      <c r="L683" s="3">
        <f t="shared" si="47"/>
        <v>0.38509508092698319</v>
      </c>
      <c r="M683" s="3">
        <f>I683/I682</f>
        <v>1.6137691338015487</v>
      </c>
      <c r="N683" s="3">
        <f>(H683/E683)</f>
        <v>0.31704988071567514</v>
      </c>
      <c r="O683" s="3">
        <f>J683/G683</f>
        <v>15.918557498916721</v>
      </c>
      <c r="P683" s="3">
        <f>(J683+F683)/E683</f>
        <v>10.173494391557535</v>
      </c>
      <c r="Q683" s="3">
        <v>0.16076110053260478</v>
      </c>
      <c r="R683" s="3">
        <v>7</v>
      </c>
    </row>
    <row r="684" spans="1:18" x14ac:dyDescent="0.2">
      <c r="A684" s="5" t="s">
        <v>120</v>
      </c>
      <c r="B684" s="1" t="s">
        <v>259</v>
      </c>
      <c r="C684" s="5">
        <v>1401</v>
      </c>
      <c r="D684" s="5">
        <v>2023</v>
      </c>
      <c r="E684" s="5">
        <v>1993660</v>
      </c>
      <c r="F684" s="5">
        <v>616365</v>
      </c>
      <c r="G684" s="5">
        <v>1377296</v>
      </c>
      <c r="H684" s="5">
        <v>632750</v>
      </c>
      <c r="I684" s="5">
        <v>2584894</v>
      </c>
      <c r="J684" s="5">
        <v>9834000</v>
      </c>
      <c r="K684" s="3">
        <f t="shared" si="46"/>
        <v>14.505482703430573</v>
      </c>
      <c r="L684" s="3">
        <f t="shared" si="47"/>
        <v>0.30916254526850112</v>
      </c>
      <c r="M684" s="3">
        <f>I684/I683</f>
        <v>1.4422603517808879</v>
      </c>
      <c r="N684" s="3">
        <f>(H684/E684)</f>
        <v>0.31738109808091652</v>
      </c>
      <c r="O684" s="3">
        <f>J684/G684</f>
        <v>7.1400773689896724</v>
      </c>
      <c r="P684" s="3">
        <f>(J684+F684)/E684</f>
        <v>5.2417990028389996</v>
      </c>
      <c r="Q684" s="3">
        <v>0.13898269845234676</v>
      </c>
      <c r="R684" s="3">
        <v>7</v>
      </c>
    </row>
    <row r="685" spans="1:18" x14ac:dyDescent="0.2">
      <c r="A685" s="5" t="s">
        <v>120</v>
      </c>
      <c r="B685" s="1" t="s">
        <v>259</v>
      </c>
      <c r="C685" s="5">
        <v>1402</v>
      </c>
      <c r="D685" s="5">
        <v>2024</v>
      </c>
      <c r="E685" s="5">
        <v>4007321</v>
      </c>
      <c r="F685" s="5">
        <v>1044395</v>
      </c>
      <c r="G685" s="5">
        <v>2962926</v>
      </c>
      <c r="H685" s="5">
        <v>1680430</v>
      </c>
      <c r="I685" s="5">
        <v>4734798</v>
      </c>
      <c r="J685" s="5">
        <v>24264000</v>
      </c>
      <c r="K685" s="3">
        <f t="shared" si="46"/>
        <v>15.203633496217499</v>
      </c>
      <c r="L685" s="3">
        <f t="shared" si="47"/>
        <v>0.26062174704746638</v>
      </c>
      <c r="M685" s="3">
        <f>I685/I684</f>
        <v>1.8317184379707641</v>
      </c>
      <c r="N685" s="3">
        <f>(H685/E685)</f>
        <v>0.41934000295958324</v>
      </c>
      <c r="O685" s="3">
        <f>J685/G685</f>
        <v>8.1892021602969489</v>
      </c>
      <c r="P685" s="3">
        <f>(J685+F685)/E685</f>
        <v>6.3155397334029395</v>
      </c>
      <c r="Q685" s="3">
        <v>0.16515534413557306</v>
      </c>
      <c r="R685" s="3">
        <v>11</v>
      </c>
    </row>
    <row r="686" spans="1:18" x14ac:dyDescent="0.2">
      <c r="A686" s="5"/>
      <c r="B686" s="1" t="s">
        <v>260</v>
      </c>
      <c r="C686" s="5">
        <v>1397</v>
      </c>
      <c r="D686" s="5"/>
      <c r="E686" s="5"/>
      <c r="F686" s="5"/>
      <c r="G686" s="5"/>
      <c r="H686" s="5"/>
      <c r="I686" s="5">
        <v>2062873</v>
      </c>
      <c r="J686" s="5"/>
    </row>
    <row r="687" spans="1:18" x14ac:dyDescent="0.2">
      <c r="A687" s="5" t="s">
        <v>121</v>
      </c>
      <c r="B687" s="1" t="s">
        <v>260</v>
      </c>
      <c r="C687" s="5">
        <v>1398</v>
      </c>
      <c r="D687" s="5">
        <v>2020</v>
      </c>
      <c r="E687" s="5">
        <v>3225774</v>
      </c>
      <c r="F687" s="5">
        <v>275185</v>
      </c>
      <c r="G687" s="5">
        <v>550431</v>
      </c>
      <c r="H687" s="5">
        <v>133054</v>
      </c>
      <c r="I687" s="5">
        <v>1983921</v>
      </c>
      <c r="J687" s="5">
        <v>10278500</v>
      </c>
      <c r="K687" s="3">
        <f t="shared" si="46"/>
        <v>14.986683479416618</v>
      </c>
      <c r="L687" s="3">
        <f t="shared" si="47"/>
        <v>8.5308208200574498E-2</v>
      </c>
      <c r="M687" s="3">
        <f>I687/I686</f>
        <v>0.96172716400864233</v>
      </c>
      <c r="N687" s="3">
        <f>(H687/E687)</f>
        <v>4.1247154946378761E-2</v>
      </c>
      <c r="O687" s="3">
        <f>J687/G687</f>
        <v>18.673548546502651</v>
      </c>
      <c r="P687" s="3">
        <f>(J687+F687)/E687</f>
        <v>3.2716752630531465</v>
      </c>
      <c r="Q687" s="3">
        <v>0.15822973099927976</v>
      </c>
      <c r="R687" s="3">
        <v>16</v>
      </c>
    </row>
    <row r="688" spans="1:18" x14ac:dyDescent="0.2">
      <c r="A688" s="5" t="s">
        <v>121</v>
      </c>
      <c r="B688" s="1" t="s">
        <v>260</v>
      </c>
      <c r="C688" s="5">
        <v>1399</v>
      </c>
      <c r="D688" s="5">
        <v>2021</v>
      </c>
      <c r="E688" s="5">
        <v>3543402</v>
      </c>
      <c r="F688" s="5">
        <v>2988921</v>
      </c>
      <c r="G688" s="5">
        <v>554481</v>
      </c>
      <c r="H688" s="5">
        <v>12877</v>
      </c>
      <c r="I688" s="5">
        <v>3129257</v>
      </c>
      <c r="J688" s="5">
        <v>10570000</v>
      </c>
      <c r="K688" s="3">
        <f t="shared" si="46"/>
        <v>15.080597840577958</v>
      </c>
      <c r="L688" s="3">
        <f t="shared" si="47"/>
        <v>0.84351733164907627</v>
      </c>
      <c r="M688" s="3">
        <f>I688/I687</f>
        <v>1.5773092779399986</v>
      </c>
      <c r="N688" s="3">
        <f>(H688/E688)</f>
        <v>3.6340782107138845E-3</v>
      </c>
      <c r="O688" s="3">
        <f>J688/G688</f>
        <v>19.062871405873238</v>
      </c>
      <c r="P688" s="3">
        <f>(J688+F688)/E688</f>
        <v>3.8265263156706464</v>
      </c>
      <c r="Q688" s="3">
        <v>0.14652006692596858</v>
      </c>
      <c r="R688" s="3">
        <v>13</v>
      </c>
    </row>
    <row r="689" spans="1:18" x14ac:dyDescent="0.2">
      <c r="A689" s="5" t="s">
        <v>121</v>
      </c>
      <c r="B689" s="1" t="s">
        <v>260</v>
      </c>
      <c r="C689" s="5">
        <v>1400</v>
      </c>
      <c r="D689" s="5">
        <v>2022</v>
      </c>
      <c r="E689" s="5">
        <v>11209100</v>
      </c>
      <c r="F689" s="5">
        <v>4416563</v>
      </c>
      <c r="G689" s="5">
        <v>6792537</v>
      </c>
      <c r="H689" s="5">
        <v>32520</v>
      </c>
      <c r="I689" s="5">
        <v>5783181</v>
      </c>
      <c r="J689" s="5">
        <v>8576000</v>
      </c>
      <c r="K689" s="3">
        <f t="shared" si="46"/>
        <v>16.232236506365883</v>
      </c>
      <c r="L689" s="3">
        <f t="shared" si="47"/>
        <v>0.39401584426938824</v>
      </c>
      <c r="M689" s="3">
        <f>I689/I688</f>
        <v>1.8481003637604709</v>
      </c>
      <c r="N689" s="3">
        <f>(H689/E689)</f>
        <v>2.9012141920403958E-3</v>
      </c>
      <c r="O689" s="3">
        <f>J689/G689</f>
        <v>1.2625621325286855</v>
      </c>
      <c r="P689" s="3">
        <f>(J689+F689)/E689</f>
        <v>1.1591084922072246</v>
      </c>
      <c r="Q689" s="3">
        <v>0.21655705119428142</v>
      </c>
      <c r="R689" s="3">
        <v>8</v>
      </c>
    </row>
    <row r="690" spans="1:18" x14ac:dyDescent="0.2">
      <c r="A690" s="5" t="s">
        <v>121</v>
      </c>
      <c r="B690" s="1" t="s">
        <v>260</v>
      </c>
      <c r="C690" s="5">
        <v>1401</v>
      </c>
      <c r="D690" s="5">
        <v>2023</v>
      </c>
      <c r="E690" s="5">
        <v>15324159</v>
      </c>
      <c r="F690" s="5">
        <v>6584737</v>
      </c>
      <c r="G690" s="5">
        <v>8739422</v>
      </c>
      <c r="H690" s="5">
        <v>2010391</v>
      </c>
      <c r="I690" s="5">
        <v>14596129</v>
      </c>
      <c r="J690" s="5">
        <v>17453500</v>
      </c>
      <c r="K690" s="3">
        <f t="shared" si="46"/>
        <v>16.544941160629818</v>
      </c>
      <c r="L690" s="3">
        <f t="shared" si="47"/>
        <v>0.42969646817159757</v>
      </c>
      <c r="M690" s="3">
        <f>I690/I689</f>
        <v>2.5238928195399728</v>
      </c>
      <c r="N690" s="3">
        <f>(H690/E690)</f>
        <v>0.13119095149038848</v>
      </c>
      <c r="O690" s="3">
        <f>J690/G690</f>
        <v>1.9971000370505052</v>
      </c>
      <c r="P690" s="3">
        <f>(J690+F690)/E690</f>
        <v>1.5686496727161341</v>
      </c>
      <c r="Q690" s="3">
        <v>0.16557127913632147</v>
      </c>
      <c r="R690" s="3">
        <v>14</v>
      </c>
    </row>
    <row r="691" spans="1:18" x14ac:dyDescent="0.2">
      <c r="A691" s="5" t="s">
        <v>121</v>
      </c>
      <c r="B691" s="1" t="s">
        <v>260</v>
      </c>
      <c r="C691" s="5">
        <v>1402</v>
      </c>
      <c r="D691" s="5">
        <v>2024</v>
      </c>
      <c r="E691" s="5">
        <v>19542334</v>
      </c>
      <c r="F691" s="5">
        <v>8618518</v>
      </c>
      <c r="G691" s="5">
        <v>10923816</v>
      </c>
      <c r="H691" s="5">
        <v>2487685</v>
      </c>
      <c r="I691" s="5">
        <v>20160127</v>
      </c>
      <c r="J691" s="5">
        <v>23342800</v>
      </c>
      <c r="K691" s="3">
        <f t="shared" si="46"/>
        <v>16.788093644733266</v>
      </c>
      <c r="L691" s="3">
        <f t="shared" si="47"/>
        <v>0.44101784362093083</v>
      </c>
      <c r="M691" s="3">
        <f>I691/I690</f>
        <v>1.3811968228014428</v>
      </c>
      <c r="N691" s="3">
        <f>(H691/E691)</f>
        <v>0.12729723071972876</v>
      </c>
      <c r="O691" s="3">
        <f>J691/G691</f>
        <v>2.1368723164139709</v>
      </c>
      <c r="P691" s="3">
        <f>(J691+F691)/E691</f>
        <v>1.6354913389567489</v>
      </c>
      <c r="Q691" s="3">
        <v>0.22139957970378166</v>
      </c>
      <c r="R691" s="3">
        <v>11</v>
      </c>
    </row>
    <row r="692" spans="1:18" x14ac:dyDescent="0.2">
      <c r="A692" s="5"/>
      <c r="B692" s="1" t="s">
        <v>261</v>
      </c>
      <c r="C692" s="5">
        <v>1397</v>
      </c>
      <c r="D692" s="5"/>
      <c r="E692" s="5"/>
      <c r="F692" s="5"/>
      <c r="G692" s="5"/>
      <c r="H692" s="5"/>
      <c r="I692" s="5">
        <v>1130033</v>
      </c>
      <c r="J692" s="5"/>
    </row>
    <row r="693" spans="1:18" x14ac:dyDescent="0.2">
      <c r="A693" s="5" t="s">
        <v>122</v>
      </c>
      <c r="B693" s="1" t="s">
        <v>261</v>
      </c>
      <c r="C693" s="5">
        <v>1398</v>
      </c>
      <c r="D693" s="5">
        <v>2020</v>
      </c>
      <c r="E693" s="5">
        <v>1695597</v>
      </c>
      <c r="F693" s="5">
        <v>1236347</v>
      </c>
      <c r="G693" s="5">
        <v>459250</v>
      </c>
      <c r="H693" s="5">
        <v>6608</v>
      </c>
      <c r="I693" s="5">
        <v>2361712</v>
      </c>
      <c r="J693" s="5">
        <v>6343512</v>
      </c>
      <c r="K693" s="3">
        <f t="shared" si="46"/>
        <v>14.343545449173845</v>
      </c>
      <c r="L693" s="3">
        <f t="shared" si="47"/>
        <v>0.72915144341491522</v>
      </c>
      <c r="M693" s="3">
        <f>I693/I692</f>
        <v>2.089949585543077</v>
      </c>
      <c r="N693" s="3">
        <f>(H693/E693)</f>
        <v>3.8971524483706918E-3</v>
      </c>
      <c r="O693" s="3">
        <f>J693/G693</f>
        <v>13.812764289602613</v>
      </c>
      <c r="P693" s="3">
        <f>(J693+F693)/E693</f>
        <v>4.4703187137037865</v>
      </c>
      <c r="Q693" s="3">
        <v>0.17763162702327451</v>
      </c>
      <c r="R693" s="3">
        <v>11</v>
      </c>
    </row>
    <row r="694" spans="1:18" x14ac:dyDescent="0.2">
      <c r="A694" s="5" t="s">
        <v>122</v>
      </c>
      <c r="B694" s="1" t="s">
        <v>261</v>
      </c>
      <c r="C694" s="5">
        <v>1399</v>
      </c>
      <c r="D694" s="5">
        <v>2021</v>
      </c>
      <c r="E694" s="5">
        <v>3084451</v>
      </c>
      <c r="F694" s="5">
        <v>2355837</v>
      </c>
      <c r="G694" s="5">
        <v>728614</v>
      </c>
      <c r="H694" s="5">
        <v>312763</v>
      </c>
      <c r="I694" s="5">
        <v>5483335</v>
      </c>
      <c r="J694" s="5">
        <v>29199425.399999999</v>
      </c>
      <c r="K694" s="3">
        <f t="shared" si="46"/>
        <v>14.94188424162463</v>
      </c>
      <c r="L694" s="3">
        <f t="shared" si="47"/>
        <v>0.76377838390040886</v>
      </c>
      <c r="M694" s="3">
        <f>I694/I693</f>
        <v>2.3217627720907545</v>
      </c>
      <c r="N694" s="3">
        <f>(H694/E694)</f>
        <v>0.10139989255786525</v>
      </c>
      <c r="O694" s="3">
        <f>J694/G694</f>
        <v>40.075301051036625</v>
      </c>
      <c r="P694" s="3">
        <f>(J694+F694)/E694</f>
        <v>10.230430763853924</v>
      </c>
      <c r="Q694" s="3">
        <v>0.132958136230204</v>
      </c>
      <c r="R694" s="3">
        <v>10</v>
      </c>
    </row>
    <row r="695" spans="1:18" x14ac:dyDescent="0.2">
      <c r="A695" s="5" t="s">
        <v>122</v>
      </c>
      <c r="B695" s="1" t="s">
        <v>261</v>
      </c>
      <c r="C695" s="5">
        <v>1400</v>
      </c>
      <c r="D695" s="5">
        <v>2022</v>
      </c>
      <c r="E695" s="5">
        <v>12778879</v>
      </c>
      <c r="F695" s="5">
        <v>5984214</v>
      </c>
      <c r="G695" s="5">
        <v>6794665</v>
      </c>
      <c r="H695" s="5">
        <v>219793</v>
      </c>
      <c r="I695" s="5">
        <v>9960952</v>
      </c>
      <c r="J695" s="5">
        <v>13776762.582</v>
      </c>
      <c r="K695" s="3">
        <f t="shared" si="46"/>
        <v>16.363304287886493</v>
      </c>
      <c r="L695" s="3">
        <f t="shared" si="47"/>
        <v>0.46828943289939595</v>
      </c>
      <c r="M695" s="3">
        <f>I695/I694</f>
        <v>1.8165864387275261</v>
      </c>
      <c r="N695" s="3">
        <f>(H695/E695)</f>
        <v>1.7199708988558386E-2</v>
      </c>
      <c r="O695" s="3">
        <f>J695/G695</f>
        <v>2.0275852572569804</v>
      </c>
      <c r="P695" s="3">
        <f>(J695+F695)/E695</f>
        <v>1.5463779398803292</v>
      </c>
      <c r="Q695" s="3">
        <v>0.15794154134386551</v>
      </c>
      <c r="R695" s="3">
        <v>10</v>
      </c>
    </row>
    <row r="696" spans="1:18" x14ac:dyDescent="0.2">
      <c r="A696" s="5" t="s">
        <v>122</v>
      </c>
      <c r="B696" s="1" t="s">
        <v>261</v>
      </c>
      <c r="C696" s="5">
        <v>1401</v>
      </c>
      <c r="D696" s="5">
        <v>2023</v>
      </c>
      <c r="E696" s="5">
        <v>21545042</v>
      </c>
      <c r="F696" s="5">
        <v>13697560</v>
      </c>
      <c r="G696" s="5">
        <v>7847482</v>
      </c>
      <c r="H696" s="5">
        <v>1242580</v>
      </c>
      <c r="I696" s="5">
        <v>28256975</v>
      </c>
      <c r="J696" s="5">
        <v>25624272</v>
      </c>
      <c r="K696" s="3">
        <f t="shared" si="46"/>
        <v>16.88565627843839</v>
      </c>
      <c r="L696" s="3">
        <f t="shared" si="47"/>
        <v>0.63576390336115385</v>
      </c>
      <c r="M696" s="3">
        <f>I696/I695</f>
        <v>2.836774537212909</v>
      </c>
      <c r="N696" s="3">
        <f>(H696/E696)</f>
        <v>5.7673593766955758E-2</v>
      </c>
      <c r="O696" s="3">
        <f>J696/G696</f>
        <v>3.2652858585722147</v>
      </c>
      <c r="P696" s="3">
        <f>(J696+F696)/E696</f>
        <v>1.8250988788975209</v>
      </c>
      <c r="Q696" s="3">
        <v>6.3860969925393127E-2</v>
      </c>
      <c r="R696" s="3">
        <v>13</v>
      </c>
    </row>
    <row r="697" spans="1:18" x14ac:dyDescent="0.2">
      <c r="A697" s="5" t="s">
        <v>122</v>
      </c>
      <c r="B697" s="1" t="s">
        <v>261</v>
      </c>
      <c r="C697" s="5">
        <v>1402</v>
      </c>
      <c r="D697" s="5">
        <v>2024</v>
      </c>
      <c r="E697" s="5">
        <v>34295530</v>
      </c>
      <c r="F697" s="5">
        <v>25371460</v>
      </c>
      <c r="G697" s="5">
        <v>8924070</v>
      </c>
      <c r="H697" s="5">
        <v>1677503</v>
      </c>
      <c r="I697" s="5">
        <v>34393007</v>
      </c>
      <c r="J697" s="5">
        <v>30751657.010400001</v>
      </c>
      <c r="K697" s="3">
        <f t="shared" si="46"/>
        <v>17.35052558294398</v>
      </c>
      <c r="L697" s="3">
        <f t="shared" si="47"/>
        <v>0.73978912120617468</v>
      </c>
      <c r="M697" s="3">
        <f>I697/I696</f>
        <v>1.2171510573937938</v>
      </c>
      <c r="N697" s="3">
        <f>(H697/E697)</f>
        <v>4.891316740111612E-2</v>
      </c>
      <c r="O697" s="3">
        <f>J697/G697</f>
        <v>3.44592288164481</v>
      </c>
      <c r="P697" s="3">
        <f>(J697+F697)/E697</f>
        <v>1.6364557424947215</v>
      </c>
      <c r="Q697" s="3">
        <v>6.5385042646707525E-2</v>
      </c>
      <c r="R697" s="3">
        <v>14</v>
      </c>
    </row>
    <row r="698" spans="1:18" x14ac:dyDescent="0.2">
      <c r="A698" s="5"/>
      <c r="B698" s="1" t="s">
        <v>262</v>
      </c>
      <c r="C698" s="5">
        <v>1397</v>
      </c>
      <c r="D698" s="5"/>
      <c r="E698" s="5"/>
      <c r="F698" s="5"/>
      <c r="G698" s="5"/>
      <c r="H698" s="5"/>
      <c r="I698" s="5">
        <v>2812402</v>
      </c>
      <c r="J698" s="5"/>
    </row>
    <row r="699" spans="1:18" x14ac:dyDescent="0.2">
      <c r="A699" s="5" t="s">
        <v>123</v>
      </c>
      <c r="B699" s="1" t="s">
        <v>262</v>
      </c>
      <c r="C699" s="5">
        <v>1398</v>
      </c>
      <c r="D699" s="5">
        <v>2020</v>
      </c>
      <c r="E699" s="5">
        <v>1921563</v>
      </c>
      <c r="F699" s="5">
        <v>844012</v>
      </c>
      <c r="G699" s="5">
        <v>1077551</v>
      </c>
      <c r="H699" s="5">
        <v>-19008</v>
      </c>
      <c r="I699" s="5">
        <v>3138114</v>
      </c>
      <c r="J699" s="5">
        <v>7580440.6440000003</v>
      </c>
      <c r="K699" s="3">
        <f t="shared" si="46"/>
        <v>14.468649475334804</v>
      </c>
      <c r="L699" s="3">
        <f t="shared" si="47"/>
        <v>0.43923202101622483</v>
      </c>
      <c r="M699" s="3">
        <f>I699/I698</f>
        <v>1.1158127465419239</v>
      </c>
      <c r="N699" s="3">
        <f>(H699/E699)</f>
        <v>-9.8919473366212811E-3</v>
      </c>
      <c r="O699" s="3">
        <f>J699/G699</f>
        <v>7.0348787611908863</v>
      </c>
      <c r="P699" s="3">
        <f>(J699+F699)/E699</f>
        <v>4.384166766325122</v>
      </c>
      <c r="Q699" s="3">
        <v>8.8306889899940288E-2</v>
      </c>
      <c r="R699" s="3">
        <v>15</v>
      </c>
    </row>
    <row r="700" spans="1:18" x14ac:dyDescent="0.2">
      <c r="A700" s="5" t="s">
        <v>123</v>
      </c>
      <c r="B700" s="1" t="s">
        <v>262</v>
      </c>
      <c r="C700" s="5">
        <v>1399</v>
      </c>
      <c r="D700" s="5">
        <v>2021</v>
      </c>
      <c r="E700" s="5">
        <v>2909804</v>
      </c>
      <c r="F700" s="5">
        <v>1629236</v>
      </c>
      <c r="G700" s="5">
        <v>1280568</v>
      </c>
      <c r="H700" s="5">
        <v>203017</v>
      </c>
      <c r="I700" s="5">
        <v>8385407</v>
      </c>
      <c r="J700" s="5">
        <v>8981405.5199999996</v>
      </c>
      <c r="K700" s="3">
        <f t="shared" si="46"/>
        <v>14.883596282927407</v>
      </c>
      <c r="L700" s="3">
        <f t="shared" si="47"/>
        <v>0.55991262641744943</v>
      </c>
      <c r="M700" s="3">
        <f>I700/I699</f>
        <v>2.6721167554779717</v>
      </c>
      <c r="N700" s="3">
        <f>(H700/E700)</f>
        <v>6.9769991380862761E-2</v>
      </c>
      <c r="O700" s="3">
        <f>J700/G700</f>
        <v>7.0136107727196055</v>
      </c>
      <c r="P700" s="3">
        <f>(J700+F700)/E700</f>
        <v>3.6465141707139037</v>
      </c>
      <c r="Q700" s="3">
        <v>0.1372715394506015</v>
      </c>
      <c r="R700" s="3">
        <v>16</v>
      </c>
    </row>
    <row r="701" spans="1:18" x14ac:dyDescent="0.2">
      <c r="A701" s="5" t="s">
        <v>123</v>
      </c>
      <c r="B701" s="1" t="s">
        <v>262</v>
      </c>
      <c r="C701" s="5">
        <v>1400</v>
      </c>
      <c r="D701" s="5">
        <v>2022</v>
      </c>
      <c r="E701" s="5">
        <v>3356397</v>
      </c>
      <c r="F701" s="5">
        <v>1670196</v>
      </c>
      <c r="G701" s="5">
        <v>1686201</v>
      </c>
      <c r="H701" s="5">
        <v>278472</v>
      </c>
      <c r="I701" s="5">
        <v>17969430</v>
      </c>
      <c r="J701" s="5">
        <v>6842442.3600000003</v>
      </c>
      <c r="K701" s="3">
        <f t="shared" si="46"/>
        <v>15.02637863516285</v>
      </c>
      <c r="L701" s="3">
        <f t="shared" si="47"/>
        <v>0.49761574688572302</v>
      </c>
      <c r="M701" s="3">
        <f>I701/I700</f>
        <v>2.1429407063962431</v>
      </c>
      <c r="N701" s="3">
        <f>(H701/E701)</f>
        <v>8.296753929883742E-2</v>
      </c>
      <c r="O701" s="3">
        <f>J701/G701</f>
        <v>4.0579043423648784</v>
      </c>
      <c r="P701" s="3">
        <f>(J701+F701)/E701</f>
        <v>2.5362429891338834</v>
      </c>
      <c r="Q701" s="3">
        <v>0.20154440154440154</v>
      </c>
      <c r="R701" s="3">
        <v>17</v>
      </c>
    </row>
    <row r="702" spans="1:18" x14ac:dyDescent="0.2">
      <c r="A702" s="5" t="s">
        <v>123</v>
      </c>
      <c r="B702" s="1" t="s">
        <v>262</v>
      </c>
      <c r="C702" s="5">
        <v>1401</v>
      </c>
      <c r="D702" s="5">
        <v>2023</v>
      </c>
      <c r="E702" s="5">
        <v>5053428</v>
      </c>
      <c r="F702" s="5">
        <v>2771317</v>
      </c>
      <c r="G702" s="5">
        <v>2282111</v>
      </c>
      <c r="H702" s="5">
        <v>651904</v>
      </c>
      <c r="I702" s="5">
        <v>37732846</v>
      </c>
      <c r="J702" s="5">
        <v>21423232.12686</v>
      </c>
      <c r="K702" s="3">
        <f t="shared" si="46"/>
        <v>15.435577382844155</v>
      </c>
      <c r="L702" s="3">
        <f t="shared" si="47"/>
        <v>0.54840338083376272</v>
      </c>
      <c r="M702" s="3">
        <f>I702/I701</f>
        <v>2.0998354427491579</v>
      </c>
      <c r="N702" s="3">
        <f>(H702/E702)</f>
        <v>0.12900233267397893</v>
      </c>
      <c r="O702" s="3">
        <f>J702/G702</f>
        <v>9.3874628038951649</v>
      </c>
      <c r="P702" s="3">
        <f>(J702+F702)/E702</f>
        <v>4.7877498456216259</v>
      </c>
      <c r="Q702" s="3">
        <v>0.17232535964226825</v>
      </c>
      <c r="R702" s="3">
        <v>17</v>
      </c>
    </row>
    <row r="703" spans="1:18" x14ac:dyDescent="0.2">
      <c r="A703" s="5" t="s">
        <v>123</v>
      </c>
      <c r="B703" s="1" t="s">
        <v>262</v>
      </c>
      <c r="C703" s="5">
        <v>1402</v>
      </c>
      <c r="D703" s="5">
        <v>2024</v>
      </c>
      <c r="E703" s="5">
        <v>7576747</v>
      </c>
      <c r="F703" s="5">
        <v>5161170</v>
      </c>
      <c r="G703" s="5">
        <v>2415577</v>
      </c>
      <c r="H703" s="5">
        <v>200659</v>
      </c>
      <c r="I703" s="5">
        <v>50911493</v>
      </c>
      <c r="J703" s="5">
        <v>37549442</v>
      </c>
      <c r="K703" s="3">
        <f t="shared" si="46"/>
        <v>15.84059450983208</v>
      </c>
      <c r="L703" s="3">
        <f t="shared" si="47"/>
        <v>0.6811854744522946</v>
      </c>
      <c r="M703" s="3">
        <f>I703/I702</f>
        <v>1.3492619401144563</v>
      </c>
      <c r="N703" s="3">
        <f>(H703/E703)</f>
        <v>2.6483529145159525E-2</v>
      </c>
      <c r="O703" s="3">
        <f>J703/G703</f>
        <v>15.54470919370403</v>
      </c>
      <c r="P703" s="3">
        <f>(J703+F703)/E703</f>
        <v>5.6370645608200984</v>
      </c>
      <c r="Q703" s="3">
        <v>0.16235232638435265</v>
      </c>
      <c r="R703" s="3">
        <v>19</v>
      </c>
    </row>
    <row r="704" spans="1:18" x14ac:dyDescent="0.2">
      <c r="A704" s="5"/>
      <c r="B704" s="1" t="s">
        <v>263</v>
      </c>
      <c r="C704" s="5">
        <v>1397</v>
      </c>
      <c r="D704" s="5"/>
      <c r="E704" s="5"/>
      <c r="F704" s="5"/>
      <c r="G704" s="5"/>
      <c r="H704" s="5"/>
      <c r="I704" s="5">
        <v>9964774</v>
      </c>
      <c r="J704" s="5"/>
    </row>
    <row r="705" spans="1:18" x14ac:dyDescent="0.2">
      <c r="A705" s="5" t="s">
        <v>124</v>
      </c>
      <c r="B705" s="1" t="s">
        <v>263</v>
      </c>
      <c r="C705" s="5">
        <v>1398</v>
      </c>
      <c r="D705" s="5">
        <v>2020</v>
      </c>
      <c r="E705" s="5">
        <v>6965882</v>
      </c>
      <c r="F705" s="5">
        <v>7934926</v>
      </c>
      <c r="G705" s="5">
        <v>4253708</v>
      </c>
      <c r="H705" s="5">
        <v>2844109</v>
      </c>
      <c r="I705" s="5">
        <v>13340019</v>
      </c>
      <c r="J705" s="5">
        <v>26004375</v>
      </c>
      <c r="K705" s="3">
        <f t="shared" si="46"/>
        <v>15.75653479034457</v>
      </c>
      <c r="L705" s="3">
        <f t="shared" si="47"/>
        <v>1.1391128933852166</v>
      </c>
      <c r="M705" s="3">
        <f>I705/I704</f>
        <v>1.3387176668532572</v>
      </c>
      <c r="N705" s="3">
        <f>(H705/E705)</f>
        <v>0.4082912974982924</v>
      </c>
      <c r="O705" s="3">
        <f>J705/G705</f>
        <v>6.1133427588353504</v>
      </c>
      <c r="P705" s="3">
        <f>(J705+F705)/E705</f>
        <v>4.8722187656925566</v>
      </c>
      <c r="Q705" s="3">
        <v>0.27539786696314467</v>
      </c>
      <c r="R705" s="3">
        <v>13</v>
      </c>
    </row>
    <row r="706" spans="1:18" x14ac:dyDescent="0.2">
      <c r="A706" s="5" t="s">
        <v>124</v>
      </c>
      <c r="B706" s="1" t="s">
        <v>263</v>
      </c>
      <c r="C706" s="5">
        <v>1399</v>
      </c>
      <c r="D706" s="5">
        <v>2021</v>
      </c>
      <c r="E706" s="5">
        <v>25872779</v>
      </c>
      <c r="F706" s="5">
        <v>16800785</v>
      </c>
      <c r="G706" s="5">
        <v>9071994</v>
      </c>
      <c r="H706" s="5">
        <v>6375776</v>
      </c>
      <c r="I706" s="5">
        <v>30768339</v>
      </c>
      <c r="J706" s="5">
        <v>27056250</v>
      </c>
      <c r="K706" s="3">
        <f t="shared" si="46"/>
        <v>17.068701970116916</v>
      </c>
      <c r="L706" s="3">
        <f t="shared" si="47"/>
        <v>0.64936143890843734</v>
      </c>
      <c r="M706" s="3">
        <f>I706/I705</f>
        <v>2.3064689038298969</v>
      </c>
      <c r="N706" s="3">
        <f>(H706/E706)</f>
        <v>0.24642795426034445</v>
      </c>
      <c r="O706" s="3">
        <f>J706/G706</f>
        <v>2.9823928454979138</v>
      </c>
      <c r="P706" s="3">
        <f>(J706+F706)/E706</f>
        <v>1.6951033748635971</v>
      </c>
      <c r="Q706" s="3">
        <v>0.19996055518576042</v>
      </c>
      <c r="R706" s="3">
        <v>18</v>
      </c>
    </row>
    <row r="707" spans="1:18" x14ac:dyDescent="0.2">
      <c r="A707" s="5" t="s">
        <v>124</v>
      </c>
      <c r="B707" s="1" t="s">
        <v>263</v>
      </c>
      <c r="C707" s="5">
        <v>1400</v>
      </c>
      <c r="D707" s="5">
        <v>2022</v>
      </c>
      <c r="E707" s="5">
        <v>50748082</v>
      </c>
      <c r="F707" s="5">
        <v>34737915</v>
      </c>
      <c r="G707" s="5">
        <v>16010167</v>
      </c>
      <c r="H707" s="5">
        <v>13007808</v>
      </c>
      <c r="I707" s="5">
        <v>55718696</v>
      </c>
      <c r="J707" s="5">
        <v>68827500</v>
      </c>
      <c r="K707" s="3">
        <f t="shared" si="46"/>
        <v>17.742384382068547</v>
      </c>
      <c r="L707" s="3">
        <f t="shared" si="47"/>
        <v>0.68451680597505138</v>
      </c>
      <c r="M707" s="3">
        <f>I707/I706</f>
        <v>1.8109101047021094</v>
      </c>
      <c r="N707" s="3">
        <f>(H707/E707)</f>
        <v>0.25632117485740641</v>
      </c>
      <c r="O707" s="3">
        <f>J707/G707</f>
        <v>4.2989870124402829</v>
      </c>
      <c r="P707" s="3">
        <f>(J707+F707)/E707</f>
        <v>2.040774959731483</v>
      </c>
      <c r="Q707" s="3">
        <v>0.26405601079058061</v>
      </c>
      <c r="R707" s="3">
        <v>18</v>
      </c>
    </row>
    <row r="708" spans="1:18" x14ac:dyDescent="0.2">
      <c r="A708" s="5" t="s">
        <v>124</v>
      </c>
      <c r="B708" s="1" t="s">
        <v>263</v>
      </c>
      <c r="C708" s="5">
        <v>1401</v>
      </c>
      <c r="D708" s="5">
        <v>2023</v>
      </c>
      <c r="E708" s="5">
        <v>72309944</v>
      </c>
      <c r="F708" s="5">
        <v>31319262</v>
      </c>
      <c r="G708" s="5">
        <v>40990682</v>
      </c>
      <c r="H708" s="5">
        <v>1834683</v>
      </c>
      <c r="I708" s="5">
        <v>76409105</v>
      </c>
      <c r="J708" s="5">
        <v>104816250</v>
      </c>
      <c r="K708" s="3">
        <f t="shared" si="46"/>
        <v>18.096472215707465</v>
      </c>
      <c r="L708" s="3">
        <f t="shared" si="47"/>
        <v>0.43312524208288694</v>
      </c>
      <c r="M708" s="3">
        <f>I708/I707</f>
        <v>1.3713369207348285</v>
      </c>
      <c r="N708" s="3">
        <f>(H708/E708)</f>
        <v>2.5372485421922053E-2</v>
      </c>
      <c r="O708" s="3">
        <f>J708/G708</f>
        <v>2.5570750445186543</v>
      </c>
      <c r="P708" s="3">
        <f>(J708+F708)/E708</f>
        <v>1.8826665389202901</v>
      </c>
      <c r="Q708" s="3">
        <v>0.24149903384989646</v>
      </c>
      <c r="R708" s="3">
        <v>18</v>
      </c>
    </row>
    <row r="709" spans="1:18" x14ac:dyDescent="0.2">
      <c r="A709" s="5" t="s">
        <v>124</v>
      </c>
      <c r="B709" s="1" t="s">
        <v>263</v>
      </c>
      <c r="C709" s="5">
        <v>1402</v>
      </c>
      <c r="D709" s="5">
        <v>2024</v>
      </c>
      <c r="E709" s="5">
        <v>86586396</v>
      </c>
      <c r="F709" s="5">
        <v>42939733</v>
      </c>
      <c r="G709" s="5">
        <v>43646663</v>
      </c>
      <c r="H709" s="5">
        <v>16545563</v>
      </c>
      <c r="I709" s="5">
        <v>108967019</v>
      </c>
      <c r="J709" s="5">
        <v>118786660</v>
      </c>
      <c r="K709" s="3">
        <f t="shared" si="46"/>
        <v>18.276653271123443</v>
      </c>
      <c r="L709" s="3">
        <f t="shared" si="47"/>
        <v>0.49591777673712162</v>
      </c>
      <c r="M709" s="3">
        <f>I709/I708</f>
        <v>1.4260999261802634</v>
      </c>
      <c r="N709" s="3">
        <f>(H709/E709)</f>
        <v>0.19108732739032122</v>
      </c>
      <c r="O709" s="3">
        <f>J709/G709</f>
        <v>2.7215519317020869</v>
      </c>
      <c r="P709" s="3">
        <f>(J709+F709)/E709</f>
        <v>1.8678037251948909</v>
      </c>
      <c r="Q709" s="3">
        <v>0.2075767148612086</v>
      </c>
      <c r="R709" s="3">
        <v>21</v>
      </c>
    </row>
    <row r="710" spans="1:18" x14ac:dyDescent="0.2">
      <c r="A710" s="5"/>
      <c r="B710" s="1" t="s">
        <v>264</v>
      </c>
      <c r="C710" s="5">
        <v>1397</v>
      </c>
      <c r="D710" s="5"/>
      <c r="E710" s="5"/>
      <c r="F710" s="5"/>
      <c r="G710" s="5"/>
      <c r="H710" s="5"/>
      <c r="I710" s="5">
        <v>162856</v>
      </c>
      <c r="J710" s="5"/>
    </row>
    <row r="711" spans="1:18" x14ac:dyDescent="0.2">
      <c r="A711" s="5" t="s">
        <v>125</v>
      </c>
      <c r="B711" s="1" t="s">
        <v>264</v>
      </c>
      <c r="C711" s="5">
        <v>1398</v>
      </c>
      <c r="D711" s="5">
        <v>2020</v>
      </c>
      <c r="E711" s="5">
        <v>2671149</v>
      </c>
      <c r="F711" s="5">
        <v>396117</v>
      </c>
      <c r="G711" s="5">
        <v>2275032</v>
      </c>
      <c r="H711" s="5">
        <v>972597</v>
      </c>
      <c r="I711" s="5">
        <v>1236849</v>
      </c>
      <c r="J711" s="5">
        <v>37389195</v>
      </c>
      <c r="K711" s="3">
        <f t="shared" si="46"/>
        <v>14.79801927488664</v>
      </c>
      <c r="L711" s="3">
        <f t="shared" si="47"/>
        <v>0.14829461029691718</v>
      </c>
      <c r="M711" s="3">
        <f>I711/I710</f>
        <v>7.5947401385272881</v>
      </c>
      <c r="N711" s="3">
        <f>(H711/E711)</f>
        <v>0.36411184849665817</v>
      </c>
      <c r="O711" s="3">
        <f>J711/G711</f>
        <v>16.434579821294822</v>
      </c>
      <c r="P711" s="3">
        <f>(J711+F711)/E711</f>
        <v>14.145714821599244</v>
      </c>
      <c r="Q711" s="3">
        <v>0.18171912056919429</v>
      </c>
      <c r="R711" s="3">
        <v>14</v>
      </c>
    </row>
    <row r="712" spans="1:18" x14ac:dyDescent="0.2">
      <c r="A712" s="5" t="s">
        <v>125</v>
      </c>
      <c r="B712" s="1" t="s">
        <v>264</v>
      </c>
      <c r="C712" s="5">
        <v>1399</v>
      </c>
      <c r="D712" s="5">
        <v>2021</v>
      </c>
      <c r="E712" s="5">
        <v>2857401</v>
      </c>
      <c r="F712" s="5">
        <v>1300360</v>
      </c>
      <c r="G712" s="5">
        <v>1557041</v>
      </c>
      <c r="H712" s="5">
        <v>132509</v>
      </c>
      <c r="I712" s="5">
        <v>112320</v>
      </c>
      <c r="J712" s="5">
        <v>63180000</v>
      </c>
      <c r="K712" s="3">
        <f t="shared" si="46"/>
        <v>14.865423028381636</v>
      </c>
      <c r="L712" s="3">
        <f t="shared" si="47"/>
        <v>0.45508488308081363</v>
      </c>
      <c r="M712" s="3">
        <f>I712/I711</f>
        <v>9.0811408668317634E-2</v>
      </c>
      <c r="N712" s="3">
        <f>(H712/E712)</f>
        <v>4.6373960112703817E-2</v>
      </c>
      <c r="O712" s="3">
        <f>J712/G712</f>
        <v>40.576966181365812</v>
      </c>
      <c r="P712" s="3">
        <f>(J712+F712)/E712</f>
        <v>22.566087154025634</v>
      </c>
      <c r="Q712" s="3">
        <v>0.24776791535900267</v>
      </c>
      <c r="R712" s="3">
        <v>14</v>
      </c>
    </row>
    <row r="713" spans="1:18" x14ac:dyDescent="0.2">
      <c r="A713" s="5" t="s">
        <v>125</v>
      </c>
      <c r="B713" s="1" t="s">
        <v>264</v>
      </c>
      <c r="C713" s="5">
        <v>1400</v>
      </c>
      <c r="D713" s="5">
        <v>2022</v>
      </c>
      <c r="E713" s="5">
        <v>3549968</v>
      </c>
      <c r="F713" s="5">
        <v>607398</v>
      </c>
      <c r="G713" s="5">
        <v>2942570</v>
      </c>
      <c r="H713" s="5">
        <v>1507028</v>
      </c>
      <c r="I713" s="5">
        <v>2153161</v>
      </c>
      <c r="J713" s="5">
        <v>34809750</v>
      </c>
      <c r="K713" s="3">
        <f t="shared" si="46"/>
        <v>15.082449147326464</v>
      </c>
      <c r="L713" s="3">
        <f t="shared" si="47"/>
        <v>0.17109957047500146</v>
      </c>
      <c r="M713" s="3">
        <f>I713/I712</f>
        <v>19.169880698005699</v>
      </c>
      <c r="N713" s="3">
        <f>(H713/E713)</f>
        <v>0.42451875622540824</v>
      </c>
      <c r="O713" s="3">
        <f>J713/G713</f>
        <v>11.829710083362503</v>
      </c>
      <c r="P713" s="3">
        <f>(J713+F713)/E713</f>
        <v>9.9767513397303862</v>
      </c>
      <c r="Q713" s="3">
        <v>0.26512138348513553</v>
      </c>
      <c r="R713" s="3">
        <v>14</v>
      </c>
    </row>
    <row r="714" spans="1:18" x14ac:dyDescent="0.2">
      <c r="A714" s="5" t="s">
        <v>125</v>
      </c>
      <c r="B714" s="1" t="s">
        <v>264</v>
      </c>
      <c r="C714" s="5">
        <v>1401</v>
      </c>
      <c r="D714" s="5">
        <v>2023</v>
      </c>
      <c r="E714" s="5">
        <v>6150091</v>
      </c>
      <c r="F714" s="5">
        <v>2424291</v>
      </c>
      <c r="G714" s="5">
        <v>3725800</v>
      </c>
      <c r="H714" s="5">
        <v>2606772</v>
      </c>
      <c r="I714" s="5">
        <v>3723912</v>
      </c>
      <c r="J714" s="5">
        <v>36765900</v>
      </c>
      <c r="K714" s="3">
        <f t="shared" si="46"/>
        <v>15.631977436421197</v>
      </c>
      <c r="L714" s="3">
        <f t="shared" si="47"/>
        <v>0.39418782583867457</v>
      </c>
      <c r="M714" s="3">
        <f>I714/I713</f>
        <v>1.7295093121229672</v>
      </c>
      <c r="N714" s="3">
        <f>(H714/E714)</f>
        <v>0.42385909411746914</v>
      </c>
      <c r="O714" s="3">
        <f>J714/G714</f>
        <v>9.867920983412958</v>
      </c>
      <c r="P714" s="3">
        <f>(J714+F714)/E714</f>
        <v>6.3722944912522435</v>
      </c>
      <c r="Q714" s="3">
        <v>0.30052037514724084</v>
      </c>
      <c r="R714" s="3">
        <v>14</v>
      </c>
    </row>
    <row r="715" spans="1:18" x14ac:dyDescent="0.2">
      <c r="A715" s="5" t="s">
        <v>125</v>
      </c>
      <c r="B715" s="1" t="s">
        <v>264</v>
      </c>
      <c r="C715" s="5">
        <v>1402</v>
      </c>
      <c r="D715" s="5">
        <v>2024</v>
      </c>
      <c r="E715" s="5">
        <v>11421058</v>
      </c>
      <c r="F715" s="5">
        <v>5791268</v>
      </c>
      <c r="G715" s="5">
        <v>5629790</v>
      </c>
      <c r="H715" s="5">
        <v>4491737</v>
      </c>
      <c r="I715" s="5">
        <v>13440727</v>
      </c>
      <c r="J715" s="5">
        <v>38248200</v>
      </c>
      <c r="K715" s="3">
        <f t="shared" si="46"/>
        <v>16.250969402384264</v>
      </c>
      <c r="L715" s="3">
        <f t="shared" si="47"/>
        <v>0.50706931004115385</v>
      </c>
      <c r="M715" s="3">
        <f>I715/I714</f>
        <v>3.6093030662378704</v>
      </c>
      <c r="N715" s="3">
        <f>(H715/E715)</f>
        <v>0.39328554324826998</v>
      </c>
      <c r="O715" s="3">
        <f>J715/G715</f>
        <v>6.79389462129138</v>
      </c>
      <c r="P715" s="3">
        <f>(J715+F715)/E715</f>
        <v>3.8559884732220078</v>
      </c>
      <c r="Q715" s="3">
        <v>0.2227707102883042</v>
      </c>
      <c r="R715" s="3">
        <v>14</v>
      </c>
    </row>
    <row r="716" spans="1:18" x14ac:dyDescent="0.2">
      <c r="A716" s="5"/>
      <c r="B716" s="1" t="s">
        <v>265</v>
      </c>
      <c r="C716" s="5">
        <v>1397</v>
      </c>
      <c r="D716" s="5"/>
      <c r="E716" s="5"/>
      <c r="F716" s="5"/>
      <c r="G716" s="5"/>
      <c r="H716" s="5"/>
      <c r="I716" s="5">
        <v>1691685</v>
      </c>
      <c r="J716" s="5"/>
    </row>
    <row r="717" spans="1:18" x14ac:dyDescent="0.2">
      <c r="A717" s="5" t="s">
        <v>126</v>
      </c>
      <c r="B717" s="1" t="s">
        <v>265</v>
      </c>
      <c r="C717" s="5">
        <v>1398</v>
      </c>
      <c r="D717" s="5">
        <v>2020</v>
      </c>
      <c r="E717" s="5">
        <v>8525705</v>
      </c>
      <c r="F717" s="5">
        <v>1348341</v>
      </c>
      <c r="G717" s="5">
        <v>7177364</v>
      </c>
      <c r="H717" s="5">
        <v>2011561</v>
      </c>
      <c r="I717" s="5">
        <v>2129119</v>
      </c>
      <c r="J717" s="5">
        <v>37310011</v>
      </c>
      <c r="K717" s="3">
        <f t="shared" si="46"/>
        <v>15.958596275661781</v>
      </c>
      <c r="L717" s="3">
        <f t="shared" si="47"/>
        <v>0.15815008846775722</v>
      </c>
      <c r="M717" s="3">
        <f>I717/I716</f>
        <v>1.2585788725442384</v>
      </c>
      <c r="N717" s="3">
        <f>(H717/E717)</f>
        <v>0.23594072279066658</v>
      </c>
      <c r="O717" s="3">
        <f>J717/G717</f>
        <v>5.1982888146678921</v>
      </c>
      <c r="P717" s="3">
        <f>(J717+F717)/E717</f>
        <v>4.5343290672149692</v>
      </c>
      <c r="Q717" s="3">
        <v>0.1831393885847532</v>
      </c>
      <c r="R717" s="3">
        <v>7</v>
      </c>
    </row>
    <row r="718" spans="1:18" x14ac:dyDescent="0.2">
      <c r="A718" s="5" t="s">
        <v>126</v>
      </c>
      <c r="B718" s="1" t="s">
        <v>265</v>
      </c>
      <c r="C718" s="5">
        <v>1399</v>
      </c>
      <c r="D718" s="5">
        <v>2021</v>
      </c>
      <c r="E718" s="5">
        <v>13781480</v>
      </c>
      <c r="F718" s="5">
        <v>1835410</v>
      </c>
      <c r="G718" s="5">
        <v>11946070</v>
      </c>
      <c r="H718" s="5">
        <v>6060626</v>
      </c>
      <c r="I718" s="5">
        <v>6190012</v>
      </c>
      <c r="J718" s="5">
        <v>73601335.5</v>
      </c>
      <c r="K718" s="3">
        <f t="shared" si="46"/>
        <v>16.438836219814533</v>
      </c>
      <c r="L718" s="3">
        <f t="shared" si="47"/>
        <v>0.13317945532700406</v>
      </c>
      <c r="M718" s="3">
        <f>I718/I717</f>
        <v>2.9073114278722794</v>
      </c>
      <c r="N718" s="3">
        <f>(H718/E718)</f>
        <v>0.43976597578779636</v>
      </c>
      <c r="O718" s="3">
        <f>J718/G718</f>
        <v>6.1611337870948351</v>
      </c>
      <c r="P718" s="3">
        <f>(J718+F718)/E718</f>
        <v>5.4737768004597473</v>
      </c>
      <c r="Q718" s="3">
        <v>0.16154391292232825</v>
      </c>
      <c r="R718" s="3">
        <v>7</v>
      </c>
    </row>
    <row r="719" spans="1:18" x14ac:dyDescent="0.2">
      <c r="A719" s="5" t="s">
        <v>126</v>
      </c>
      <c r="B719" s="1" t="s">
        <v>265</v>
      </c>
      <c r="C719" s="5">
        <v>1400</v>
      </c>
      <c r="D719" s="5">
        <v>2022</v>
      </c>
      <c r="E719" s="5">
        <v>19703024</v>
      </c>
      <c r="F719" s="5">
        <v>1610570</v>
      </c>
      <c r="G719" s="5">
        <v>18092454</v>
      </c>
      <c r="H719" s="5">
        <v>8489216</v>
      </c>
      <c r="I719" s="5">
        <v>8628045</v>
      </c>
      <c r="J719" s="5">
        <v>57500289</v>
      </c>
      <c r="K719" s="3">
        <f t="shared" si="46"/>
        <v>16.796282684465979</v>
      </c>
      <c r="L719" s="3">
        <f t="shared" si="47"/>
        <v>8.1742274688393013E-2</v>
      </c>
      <c r="M719" s="3">
        <f>I719/I718</f>
        <v>1.3938656338630684</v>
      </c>
      <c r="N719" s="3">
        <f>(H719/E719)</f>
        <v>0.43085853217252335</v>
      </c>
      <c r="O719" s="3">
        <f>J719/G719</f>
        <v>3.1781365313959067</v>
      </c>
      <c r="P719" s="3">
        <f>(J719+F719)/E719</f>
        <v>3.0000906967377192</v>
      </c>
      <c r="Q719" s="3">
        <v>6.2787055332703332E-2</v>
      </c>
      <c r="R719" s="3">
        <v>7</v>
      </c>
    </row>
    <row r="720" spans="1:18" x14ac:dyDescent="0.2">
      <c r="A720" s="5" t="s">
        <v>126</v>
      </c>
      <c r="B720" s="1" t="s">
        <v>265</v>
      </c>
      <c r="C720" s="5">
        <v>1401</v>
      </c>
      <c r="D720" s="5">
        <v>2023</v>
      </c>
      <c r="E720" s="5">
        <v>31407957</v>
      </c>
      <c r="F720" s="5">
        <v>5029951</v>
      </c>
      <c r="G720" s="5">
        <v>26378006</v>
      </c>
      <c r="H720" s="5">
        <v>15566870</v>
      </c>
      <c r="I720" s="5">
        <v>15739597</v>
      </c>
      <c r="J720" s="5">
        <v>80287979</v>
      </c>
      <c r="K720" s="3">
        <f t="shared" ref="K720:K726" si="48">LN(E720)</f>
        <v>17.262571826419499</v>
      </c>
      <c r="L720" s="3">
        <f t="shared" ref="L720:L726" si="49">F720/E720</f>
        <v>0.16014893932769966</v>
      </c>
      <c r="M720" s="3">
        <f>I720/I719</f>
        <v>1.8242367766973862</v>
      </c>
      <c r="N720" s="3">
        <f>(H720/E720)</f>
        <v>0.49563459348852268</v>
      </c>
      <c r="O720" s="3">
        <f>J720/G720</f>
        <v>3.043747089905128</v>
      </c>
      <c r="P720" s="3">
        <f>(J720+F720)/E720</f>
        <v>2.7164431612027489</v>
      </c>
      <c r="Q720" s="3">
        <v>6.4016923435306267E-2</v>
      </c>
      <c r="R720" s="3">
        <v>9</v>
      </c>
    </row>
    <row r="721" spans="1:18" x14ac:dyDescent="0.2">
      <c r="A721" s="5" t="s">
        <v>126</v>
      </c>
      <c r="B721" s="1" t="s">
        <v>265</v>
      </c>
      <c r="C721" s="5">
        <v>1402</v>
      </c>
      <c r="D721" s="5">
        <v>2024</v>
      </c>
      <c r="E721" s="5">
        <v>21100169</v>
      </c>
      <c r="F721" s="5">
        <v>1583433</v>
      </c>
      <c r="G721" s="5">
        <v>19516736</v>
      </c>
      <c r="H721" s="5">
        <v>8160199</v>
      </c>
      <c r="I721" s="5">
        <v>8430235</v>
      </c>
      <c r="J721" s="5">
        <v>61900000</v>
      </c>
      <c r="K721" s="3">
        <f t="shared" si="48"/>
        <v>16.864791607892894</v>
      </c>
      <c r="L721" s="3">
        <f t="shared" si="49"/>
        <v>7.5043616949229175E-2</v>
      </c>
      <c r="M721" s="3">
        <f>I721/I720</f>
        <v>0.53560678840760667</v>
      </c>
      <c r="N721" s="3">
        <f>(H721/E721)</f>
        <v>0.38673619154424782</v>
      </c>
      <c r="O721" s="3">
        <f>J721/G721</f>
        <v>3.171636896661409</v>
      </c>
      <c r="P721" s="3">
        <f>(J721+F721)/E721</f>
        <v>3.0086694092355373</v>
      </c>
      <c r="Q721" s="3">
        <v>6.5154436999509721E-2</v>
      </c>
      <c r="R721" s="3">
        <v>9</v>
      </c>
    </row>
    <row r="722" spans="1:18" x14ac:dyDescent="0.2">
      <c r="A722" s="5"/>
      <c r="B722" s="1" t="s">
        <v>266</v>
      </c>
      <c r="C722" s="5">
        <v>1397</v>
      </c>
      <c r="D722" s="5"/>
      <c r="E722" s="5"/>
      <c r="F722" s="5"/>
      <c r="G722" s="5"/>
      <c r="H722" s="5"/>
      <c r="I722" s="5">
        <v>642798</v>
      </c>
      <c r="J722" s="5"/>
    </row>
    <row r="723" spans="1:18" x14ac:dyDescent="0.2">
      <c r="A723" s="5" t="s">
        <v>127</v>
      </c>
      <c r="B723" s="1" t="s">
        <v>266</v>
      </c>
      <c r="C723" s="5">
        <v>1398</v>
      </c>
      <c r="D723" s="5">
        <v>2020</v>
      </c>
      <c r="E723" s="5">
        <v>1181250</v>
      </c>
      <c r="F723" s="5">
        <v>323029</v>
      </c>
      <c r="G723" s="5">
        <v>858221</v>
      </c>
      <c r="H723" s="5">
        <v>615247</v>
      </c>
      <c r="I723" s="5">
        <v>1012202</v>
      </c>
      <c r="J723" s="5">
        <v>10646645</v>
      </c>
      <c r="K723" s="3">
        <f t="shared" si="48"/>
        <v>13.98208375779009</v>
      </c>
      <c r="L723" s="3">
        <f t="shared" si="49"/>
        <v>0.27346370370370371</v>
      </c>
      <c r="M723" s="3">
        <f>I723/I722</f>
        <v>1.574681315125436</v>
      </c>
      <c r="N723" s="3">
        <f>(H723/E723)</f>
        <v>0.52084402116402118</v>
      </c>
      <c r="O723" s="3">
        <f>J723/G723</f>
        <v>12.405481804803191</v>
      </c>
      <c r="P723" s="3">
        <f>(J723+F723)/E723</f>
        <v>9.2864965079365085</v>
      </c>
      <c r="Q723" s="3">
        <v>9.2038408779149497E-2</v>
      </c>
      <c r="R723" s="3">
        <v>8</v>
      </c>
    </row>
    <row r="724" spans="1:18" x14ac:dyDescent="0.2">
      <c r="A724" s="5" t="s">
        <v>127</v>
      </c>
      <c r="B724" s="1" t="s">
        <v>266</v>
      </c>
      <c r="C724" s="5">
        <v>1399</v>
      </c>
      <c r="D724" s="5">
        <v>2021</v>
      </c>
      <c r="E724" s="5">
        <v>2448007</v>
      </c>
      <c r="F724" s="5">
        <v>703288</v>
      </c>
      <c r="G724" s="5">
        <v>1744719</v>
      </c>
      <c r="H724" s="5">
        <v>1319520</v>
      </c>
      <c r="I724" s="5">
        <v>1866221</v>
      </c>
      <c r="J724" s="5">
        <v>17185784</v>
      </c>
      <c r="K724" s="3">
        <f t="shared" si="48"/>
        <v>14.710784782087389</v>
      </c>
      <c r="L724" s="3">
        <f t="shared" si="49"/>
        <v>0.28729002817393906</v>
      </c>
      <c r="M724" s="3">
        <f>I724/I723</f>
        <v>1.8437238812015784</v>
      </c>
      <c r="N724" s="3">
        <f>(H724/E724)</f>
        <v>0.53901806653330653</v>
      </c>
      <c r="O724" s="3">
        <f>J724/G724</f>
        <v>9.8501730078024021</v>
      </c>
      <c r="P724" s="3">
        <f>(J724+F724)/E724</f>
        <v>7.3076065550466156</v>
      </c>
      <c r="Q724" s="3">
        <v>2.2710531318315699E-2</v>
      </c>
      <c r="R724" s="3">
        <v>14</v>
      </c>
    </row>
    <row r="725" spans="1:18" x14ac:dyDescent="0.2">
      <c r="A725" s="5" t="s">
        <v>127</v>
      </c>
      <c r="B725" s="1" t="s">
        <v>266</v>
      </c>
      <c r="C725" s="5">
        <v>1400</v>
      </c>
      <c r="D725" s="5">
        <v>2022</v>
      </c>
      <c r="E725" s="5">
        <v>4779700</v>
      </c>
      <c r="F725" s="5">
        <v>1190497</v>
      </c>
      <c r="G725" s="5">
        <v>3589203</v>
      </c>
      <c r="H725" s="5">
        <v>2130384</v>
      </c>
      <c r="I725" s="5">
        <v>3483722</v>
      </c>
      <c r="J725" s="5">
        <v>19432400</v>
      </c>
      <c r="K725" s="3">
        <f t="shared" si="48"/>
        <v>15.379888340991776</v>
      </c>
      <c r="L725" s="3">
        <f t="shared" si="49"/>
        <v>0.24907358202397639</v>
      </c>
      <c r="M725" s="3">
        <f>I725/I724</f>
        <v>1.8667253235281351</v>
      </c>
      <c r="N725" s="3">
        <f>(H725/E725)</f>
        <v>0.44571500303366318</v>
      </c>
      <c r="O725" s="3">
        <f>J725/G725</f>
        <v>5.4141267573887575</v>
      </c>
      <c r="P725" s="3">
        <f>(J725+F725)/E725</f>
        <v>4.3146843944180597</v>
      </c>
      <c r="Q725" s="3">
        <v>5.2627955158578599E-2</v>
      </c>
      <c r="R725" s="3">
        <v>14</v>
      </c>
    </row>
    <row r="726" spans="1:18" x14ac:dyDescent="0.2">
      <c r="A726" s="5" t="s">
        <v>127</v>
      </c>
      <c r="B726" s="1" t="s">
        <v>266</v>
      </c>
      <c r="C726" s="5">
        <v>1401</v>
      </c>
      <c r="D726" s="5">
        <v>2023</v>
      </c>
      <c r="E726" s="5">
        <v>5940804</v>
      </c>
      <c r="F726" s="5">
        <v>1753679</v>
      </c>
      <c r="G726" s="5">
        <v>4187125</v>
      </c>
      <c r="H726" s="5">
        <v>1684380</v>
      </c>
      <c r="I726" s="5">
        <v>3272582</v>
      </c>
      <c r="J726" s="5">
        <v>16250400</v>
      </c>
      <c r="K726" s="3">
        <f t="shared" si="48"/>
        <v>15.597355035714719</v>
      </c>
      <c r="L726" s="3">
        <f t="shared" si="49"/>
        <v>0.29519219957433374</v>
      </c>
      <c r="M726" s="3">
        <f>I726/I725</f>
        <v>0.9393924084642804</v>
      </c>
      <c r="N726" s="3">
        <f>(H726/E726)</f>
        <v>0.28352728014591966</v>
      </c>
      <c r="O726" s="3">
        <f>J726/G726</f>
        <v>3.8810400931426696</v>
      </c>
      <c r="P726" s="3">
        <f>(J726+F726)/E726</f>
        <v>3.0305795309860417</v>
      </c>
      <c r="Q726" s="3">
        <v>8.7018882905495823E-3</v>
      </c>
      <c r="R726" s="3">
        <v>14</v>
      </c>
    </row>
    <row r="727" spans="1:18" x14ac:dyDescent="0.2">
      <c r="A727" s="5" t="s">
        <v>127</v>
      </c>
      <c r="B727" s="1" t="s">
        <v>266</v>
      </c>
      <c r="C727" s="5">
        <v>1402</v>
      </c>
      <c r="D727" s="5">
        <v>2024</v>
      </c>
      <c r="E727" s="5">
        <v>7646954</v>
      </c>
      <c r="F727" s="5">
        <v>2393722</v>
      </c>
      <c r="G727" s="5">
        <v>5253232</v>
      </c>
      <c r="H727" s="5">
        <v>2139992</v>
      </c>
      <c r="I727" s="5">
        <v>4841235</v>
      </c>
      <c r="J727" s="5">
        <v>20691630</v>
      </c>
      <c r="K727" s="3">
        <f t="shared" ref="K727:K730" si="50">LN(E727)</f>
        <v>15.849817956577381</v>
      </c>
      <c r="L727" s="3">
        <f t="shared" ref="L727:L730" si="51">F727/E727</f>
        <v>0.31302947552711841</v>
      </c>
      <c r="M727" s="3">
        <f>I727/I726</f>
        <v>1.4793319159000446</v>
      </c>
      <c r="N727" s="3">
        <f>(H727/E727)</f>
        <v>0.27984894377552161</v>
      </c>
      <c r="O727" s="3">
        <f>J727/G727</f>
        <v>3.9388380334239952</v>
      </c>
      <c r="P727" s="3">
        <f>(J727+F727)/E727</f>
        <v>3.0188951051621338</v>
      </c>
      <c r="Q727" s="3">
        <v>7.7720811468323381E-2</v>
      </c>
      <c r="R727" s="3">
        <v>14</v>
      </c>
    </row>
    <row r="728" spans="1:18" x14ac:dyDescent="0.2">
      <c r="A728" s="5"/>
      <c r="B728" s="1" t="s">
        <v>267</v>
      </c>
      <c r="C728" s="5">
        <v>1397</v>
      </c>
      <c r="D728" s="5"/>
      <c r="E728" s="5"/>
      <c r="F728" s="5"/>
      <c r="G728" s="5"/>
      <c r="H728" s="5"/>
      <c r="I728" s="5">
        <v>1864656</v>
      </c>
      <c r="J728" s="5"/>
    </row>
    <row r="729" spans="1:18" x14ac:dyDescent="0.2">
      <c r="A729" s="5" t="s">
        <v>128</v>
      </c>
      <c r="B729" s="1" t="s">
        <v>267</v>
      </c>
      <c r="C729" s="5">
        <v>1398</v>
      </c>
      <c r="D729" s="5">
        <v>2020</v>
      </c>
      <c r="E729" s="5">
        <v>2026184</v>
      </c>
      <c r="F729" s="5">
        <v>1009681</v>
      </c>
      <c r="G729" s="5">
        <v>2316871</v>
      </c>
      <c r="H729" s="5">
        <v>1804301</v>
      </c>
      <c r="I729" s="5">
        <v>2903726</v>
      </c>
      <c r="J729" s="5">
        <v>28245420</v>
      </c>
      <c r="K729" s="3">
        <f t="shared" si="50"/>
        <v>14.521664779015408</v>
      </c>
      <c r="L729" s="3">
        <f t="shared" si="51"/>
        <v>0.4983165398601509</v>
      </c>
      <c r="M729" s="3">
        <f>I729/I728</f>
        <v>1.5572448751941377</v>
      </c>
      <c r="N729" s="3">
        <f>(H729/E729)</f>
        <v>0.8904921764262278</v>
      </c>
      <c r="O729" s="3">
        <f>J729/G729</f>
        <v>12.191192345193151</v>
      </c>
      <c r="P729" s="3">
        <f>(J729+F729)/E729</f>
        <v>14.438521378117683</v>
      </c>
      <c r="Q729" s="3">
        <v>0.18445676502349825</v>
      </c>
      <c r="R729" s="3">
        <v>19</v>
      </c>
    </row>
    <row r="730" spans="1:18" x14ac:dyDescent="0.2">
      <c r="A730" s="5" t="s">
        <v>128</v>
      </c>
      <c r="B730" s="1" t="s">
        <v>267</v>
      </c>
      <c r="C730" s="5">
        <v>1399</v>
      </c>
      <c r="D730" s="5">
        <v>2021</v>
      </c>
      <c r="E730" s="5">
        <v>5858076</v>
      </c>
      <c r="F730" s="5">
        <v>2553804</v>
      </c>
      <c r="G730" s="5">
        <v>3304272</v>
      </c>
      <c r="H730" s="5">
        <v>2401045</v>
      </c>
      <c r="I730" s="5">
        <v>3961675</v>
      </c>
      <c r="J730" s="5">
        <v>43218000</v>
      </c>
      <c r="K730" s="3">
        <f t="shared" si="50"/>
        <v>15.583331779996822</v>
      </c>
      <c r="L730" s="3">
        <f t="shared" si="51"/>
        <v>0.43594586345414432</v>
      </c>
      <c r="M730" s="3">
        <f>I730/I729</f>
        <v>1.364341883497272</v>
      </c>
      <c r="N730" s="3">
        <f>(H730/E730)</f>
        <v>0.40986921303171897</v>
      </c>
      <c r="O730" s="3">
        <f>J730/G730</f>
        <v>13.079431717485727</v>
      </c>
      <c r="P730" s="3">
        <f>(J730+F730)/E730</f>
        <v>7.8134534273710345</v>
      </c>
      <c r="Q730" s="3">
        <v>0.20367953221450916</v>
      </c>
      <c r="R730" s="3">
        <v>20</v>
      </c>
    </row>
    <row r="731" spans="1:18" x14ac:dyDescent="0.2">
      <c r="A731" s="5" t="s">
        <v>128</v>
      </c>
      <c r="B731" s="1" t="s">
        <v>267</v>
      </c>
      <c r="C731" s="5">
        <v>1400</v>
      </c>
      <c r="D731" s="5">
        <v>2022</v>
      </c>
      <c r="E731" s="5">
        <v>9823836</v>
      </c>
      <c r="F731" s="5">
        <v>3394884</v>
      </c>
      <c r="G731" s="5">
        <v>6428952</v>
      </c>
      <c r="H731" s="5">
        <v>3727000</v>
      </c>
      <c r="I731" s="5">
        <v>6003973</v>
      </c>
      <c r="J731" s="5">
        <v>33534000</v>
      </c>
      <c r="K731" s="3">
        <f t="shared" ref="K731:K781" si="52">LN(E731)</f>
        <v>16.100322235418641</v>
      </c>
      <c r="L731" s="3">
        <f t="shared" ref="L731:L781" si="53">F731/E731</f>
        <v>0.34557620872335409</v>
      </c>
      <c r="M731" s="3">
        <f>I731/I730</f>
        <v>1.5155137662731042</v>
      </c>
      <c r="N731" s="3">
        <f>(H731/E731)</f>
        <v>0.37938336918490906</v>
      </c>
      <c r="O731" s="3">
        <f>J731/G731</f>
        <v>5.2160912074005221</v>
      </c>
      <c r="P731" s="3">
        <f>(J731+F731)/E731</f>
        <v>3.759110392315181</v>
      </c>
      <c r="Q731" s="3">
        <v>0.19387825054983587</v>
      </c>
      <c r="R731" s="3">
        <v>15</v>
      </c>
    </row>
    <row r="732" spans="1:18" x14ac:dyDescent="0.2">
      <c r="A732" s="5" t="s">
        <v>128</v>
      </c>
      <c r="B732" s="1" t="s">
        <v>267</v>
      </c>
      <c r="C732" s="5">
        <v>1401</v>
      </c>
      <c r="D732" s="5">
        <v>2023</v>
      </c>
      <c r="E732" s="5">
        <v>12423962</v>
      </c>
      <c r="F732" s="5">
        <v>4925200</v>
      </c>
      <c r="G732" s="5">
        <v>7498762</v>
      </c>
      <c r="H732" s="5">
        <v>3831566</v>
      </c>
      <c r="I732" s="5">
        <v>8046276</v>
      </c>
      <c r="J732" s="5">
        <v>37908000</v>
      </c>
      <c r="K732" s="3">
        <f t="shared" si="52"/>
        <v>16.335137585209718</v>
      </c>
      <c r="L732" s="3">
        <f t="shared" si="53"/>
        <v>0.39642748424375412</v>
      </c>
      <c r="M732" s="3">
        <f>I732/I731</f>
        <v>1.3401585916525607</v>
      </c>
      <c r="N732" s="3">
        <f>(H732/E732)</f>
        <v>0.3084012974283083</v>
      </c>
      <c r="O732" s="3">
        <f>J732/G732</f>
        <v>5.0552344506999951</v>
      </c>
      <c r="P732" s="3">
        <f>(J732+F732)/E732</f>
        <v>3.4476280593903943</v>
      </c>
      <c r="Q732" s="3">
        <v>0.21346322487532945</v>
      </c>
      <c r="R732" s="3">
        <v>14</v>
      </c>
    </row>
    <row r="733" spans="1:18" x14ac:dyDescent="0.2">
      <c r="A733" s="5" t="s">
        <v>128</v>
      </c>
      <c r="B733" s="1" t="s">
        <v>267</v>
      </c>
      <c r="C733" s="5">
        <v>1402</v>
      </c>
      <c r="D733" s="5">
        <v>2024</v>
      </c>
      <c r="E733" s="5">
        <v>18521037</v>
      </c>
      <c r="F733" s="5">
        <v>8856664</v>
      </c>
      <c r="G733" s="5">
        <v>9664373</v>
      </c>
      <c r="H733" s="5">
        <v>6026611</v>
      </c>
      <c r="I733" s="5">
        <v>12691780</v>
      </c>
      <c r="J733" s="5">
        <v>67581000</v>
      </c>
      <c r="K733" s="3">
        <f t="shared" si="52"/>
        <v>16.734417779135246</v>
      </c>
      <c r="L733" s="3">
        <f t="shared" si="53"/>
        <v>0.47819482246053502</v>
      </c>
      <c r="M733" s="3">
        <f>I733/I732</f>
        <v>1.5773483285932524</v>
      </c>
      <c r="N733" s="3">
        <f>(H733/E733)</f>
        <v>0.32539274123797712</v>
      </c>
      <c r="O733" s="3">
        <f>J733/G733</f>
        <v>6.9927971530072357</v>
      </c>
      <c r="P733" s="3">
        <f>(J733+F733)/E733</f>
        <v>4.1270725823829411</v>
      </c>
      <c r="Q733" s="3">
        <v>0.14659193644096163</v>
      </c>
      <c r="R733" s="3">
        <v>16</v>
      </c>
    </row>
    <row r="734" spans="1:18" x14ac:dyDescent="0.2">
      <c r="A734" s="5"/>
      <c r="B734" s="1" t="s">
        <v>268</v>
      </c>
      <c r="C734" s="5">
        <v>1397</v>
      </c>
      <c r="D734" s="5"/>
      <c r="E734" s="5"/>
      <c r="F734" s="5"/>
      <c r="G734" s="5"/>
      <c r="H734" s="5"/>
      <c r="I734" s="5">
        <v>1546347</v>
      </c>
      <c r="J734" s="5"/>
    </row>
    <row r="735" spans="1:18" x14ac:dyDescent="0.2">
      <c r="A735" s="5" t="s">
        <v>129</v>
      </c>
      <c r="B735" s="1" t="s">
        <v>268</v>
      </c>
      <c r="C735" s="5">
        <v>1398</v>
      </c>
      <c r="D735" s="5">
        <v>2020</v>
      </c>
      <c r="E735" s="5">
        <v>2337188</v>
      </c>
      <c r="F735" s="5">
        <v>1598070</v>
      </c>
      <c r="G735" s="5">
        <v>739118</v>
      </c>
      <c r="H735" s="5">
        <v>284542</v>
      </c>
      <c r="I735" s="5">
        <v>2800556</v>
      </c>
      <c r="J735" s="5">
        <v>13552658</v>
      </c>
      <c r="K735" s="3">
        <f t="shared" si="52"/>
        <v>14.664459055300444</v>
      </c>
      <c r="L735" s="3">
        <f t="shared" si="53"/>
        <v>0.68375757534267678</v>
      </c>
      <c r="M735" s="3">
        <f>I735/I734</f>
        <v>1.8110786259487683</v>
      </c>
      <c r="N735" s="3">
        <f>(H735/E735)</f>
        <v>0.1217454479485604</v>
      </c>
      <c r="O735" s="3">
        <f>J735/G735</f>
        <v>18.336257539391546</v>
      </c>
      <c r="P735" s="3">
        <f>(J735+F735)/E735</f>
        <v>6.4824601187409829</v>
      </c>
      <c r="Q735" s="3">
        <v>6.7134148770867361E-2</v>
      </c>
      <c r="R735" s="3">
        <v>6</v>
      </c>
    </row>
    <row r="736" spans="1:18" x14ac:dyDescent="0.2">
      <c r="A736" s="5" t="s">
        <v>129</v>
      </c>
      <c r="B736" s="1" t="s">
        <v>268</v>
      </c>
      <c r="C736" s="5">
        <v>1399</v>
      </c>
      <c r="D736" s="5">
        <v>2021</v>
      </c>
      <c r="E736" s="5">
        <v>3967611</v>
      </c>
      <c r="F736" s="5">
        <v>2025054</v>
      </c>
      <c r="G736" s="5">
        <v>1942557</v>
      </c>
      <c r="H736" s="5">
        <v>1426473</v>
      </c>
      <c r="I736" s="5">
        <v>4904482</v>
      </c>
      <c r="J736" s="5">
        <v>26152840</v>
      </c>
      <c r="K736" s="3">
        <f t="shared" si="52"/>
        <v>15.193674708307034</v>
      </c>
      <c r="L736" s="3">
        <f t="shared" si="53"/>
        <v>0.51039630649274836</v>
      </c>
      <c r="M736" s="3">
        <f>I736/I735</f>
        <v>1.7512529654825684</v>
      </c>
      <c r="N736" s="3">
        <f>(H736/E736)</f>
        <v>0.3595294498376983</v>
      </c>
      <c r="O736" s="3">
        <f>J736/G736</f>
        <v>13.463100439266389</v>
      </c>
      <c r="P736" s="3">
        <f>(J736+F736)/E736</f>
        <v>7.1019800076166737</v>
      </c>
      <c r="Q736" s="3">
        <v>7.2319128837883342E-2</v>
      </c>
      <c r="R736" s="3">
        <v>6</v>
      </c>
    </row>
    <row r="737" spans="1:18" x14ac:dyDescent="0.2">
      <c r="A737" s="5" t="s">
        <v>129</v>
      </c>
      <c r="B737" s="1" t="s">
        <v>268</v>
      </c>
      <c r="C737" s="5">
        <v>1400</v>
      </c>
      <c r="D737" s="5">
        <v>2022</v>
      </c>
      <c r="E737" s="5">
        <v>16327012</v>
      </c>
      <c r="F737" s="5">
        <v>2880892</v>
      </c>
      <c r="G737" s="5">
        <v>13446120</v>
      </c>
      <c r="H737" s="5">
        <v>1098737</v>
      </c>
      <c r="I737" s="5">
        <v>6221250</v>
      </c>
      <c r="J737" s="5">
        <v>15980417.039999999</v>
      </c>
      <c r="K737" s="3">
        <f t="shared" si="52"/>
        <v>16.608331472086899</v>
      </c>
      <c r="L737" s="3">
        <f t="shared" si="53"/>
        <v>0.17644943238848604</v>
      </c>
      <c r="M737" s="3">
        <f>I737/I736</f>
        <v>1.2684825838895932</v>
      </c>
      <c r="N737" s="3">
        <f>(H737/E737)</f>
        <v>6.7295657037552248E-2</v>
      </c>
      <c r="O737" s="3">
        <f>J737/G737</f>
        <v>1.1884779430794905</v>
      </c>
      <c r="P737" s="3">
        <f>(J737+F737)/E737</f>
        <v>1.155221117005365</v>
      </c>
      <c r="Q737" s="3">
        <v>9.8147734880607004E-2</v>
      </c>
      <c r="R737" s="3">
        <v>9</v>
      </c>
    </row>
    <row r="738" spans="1:18" x14ac:dyDescent="0.2">
      <c r="A738" s="5" t="s">
        <v>129</v>
      </c>
      <c r="B738" s="1" t="s">
        <v>268</v>
      </c>
      <c r="C738" s="5">
        <v>1401</v>
      </c>
      <c r="D738" s="5">
        <v>2023</v>
      </c>
      <c r="E738" s="5">
        <v>17294077</v>
      </c>
      <c r="F738" s="5">
        <v>3836089</v>
      </c>
      <c r="G738" s="5">
        <v>13457988</v>
      </c>
      <c r="H738" s="5">
        <v>131225</v>
      </c>
      <c r="I738" s="5">
        <v>7330702</v>
      </c>
      <c r="J738" s="5">
        <v>26198131.68</v>
      </c>
      <c r="K738" s="3">
        <f t="shared" si="52"/>
        <v>16.66587463090384</v>
      </c>
      <c r="L738" s="3">
        <f t="shared" si="53"/>
        <v>0.22181519140917436</v>
      </c>
      <c r="M738" s="3">
        <f>I738/I737</f>
        <v>1.178332650190878</v>
      </c>
      <c r="N738" s="3">
        <f>(H738/E738)</f>
        <v>7.5878579701015554E-3</v>
      </c>
      <c r="O738" s="3">
        <f>J738/G738</f>
        <v>1.9466603536873417</v>
      </c>
      <c r="P738" s="3">
        <f>(J738+F738)/E738</f>
        <v>1.7366767061347073</v>
      </c>
      <c r="Q738" s="3">
        <v>8.3880620304461362E-2</v>
      </c>
      <c r="R738" s="3">
        <v>9</v>
      </c>
    </row>
    <row r="739" spans="1:18" x14ac:dyDescent="0.2">
      <c r="A739" s="5" t="s">
        <v>129</v>
      </c>
      <c r="B739" s="1" t="s">
        <v>268</v>
      </c>
      <c r="C739" s="5">
        <v>1402</v>
      </c>
      <c r="D739" s="5">
        <v>2024</v>
      </c>
      <c r="E739" s="5">
        <v>17691871</v>
      </c>
      <c r="F739" s="5">
        <v>4524187</v>
      </c>
      <c r="G739" s="5">
        <v>13167684</v>
      </c>
      <c r="H739" s="5">
        <v>-74447</v>
      </c>
      <c r="I739" s="5">
        <v>4414186</v>
      </c>
      <c r="J739" s="5">
        <v>25256151.800000001</v>
      </c>
      <c r="K739" s="3">
        <f t="shared" si="52"/>
        <v>16.688615826512617</v>
      </c>
      <c r="L739" s="3">
        <f t="shared" si="53"/>
        <v>0.25572122925834129</v>
      </c>
      <c r="M739" s="3">
        <f>I739/I738</f>
        <v>0.60215051709918099</v>
      </c>
      <c r="N739" s="3">
        <f>(H739/E739)</f>
        <v>-4.207977776912346E-3</v>
      </c>
      <c r="O739" s="3">
        <f>J739/G739</f>
        <v>1.9180405453229286</v>
      </c>
      <c r="P739" s="3">
        <f>(J739+F739)/E739</f>
        <v>1.6832780885639513</v>
      </c>
      <c r="Q739" s="3">
        <v>0.10618364142700333</v>
      </c>
      <c r="R739" s="3">
        <v>7</v>
      </c>
    </row>
    <row r="740" spans="1:18" x14ac:dyDescent="0.2">
      <c r="A740" s="5"/>
      <c r="B740" s="1" t="s">
        <v>269</v>
      </c>
      <c r="C740" s="5">
        <v>1397</v>
      </c>
      <c r="D740" s="5"/>
      <c r="E740" s="5"/>
      <c r="F740" s="5"/>
      <c r="G740" s="5"/>
      <c r="H740" s="5"/>
      <c r="I740" s="5">
        <v>103683798</v>
      </c>
      <c r="J740" s="5"/>
    </row>
    <row r="741" spans="1:18" x14ac:dyDescent="0.2">
      <c r="A741" s="5" t="s">
        <v>130</v>
      </c>
      <c r="B741" s="1" t="s">
        <v>269</v>
      </c>
      <c r="C741" s="5">
        <v>1398</v>
      </c>
      <c r="D741" s="5">
        <v>2020</v>
      </c>
      <c r="E741" s="5">
        <v>372776201</v>
      </c>
      <c r="F741" s="5">
        <v>118924500</v>
      </c>
      <c r="G741" s="5">
        <v>253851702</v>
      </c>
      <c r="H741" s="5">
        <v>121546400</v>
      </c>
      <c r="I741" s="5">
        <v>224015690</v>
      </c>
      <c r="J741" s="5">
        <v>718926000</v>
      </c>
      <c r="K741" s="3">
        <f t="shared" si="52"/>
        <v>19.736488800218631</v>
      </c>
      <c r="L741" s="3">
        <f t="shared" si="53"/>
        <v>0.31902385313487325</v>
      </c>
      <c r="M741" s="3">
        <f>I741/I740</f>
        <v>2.160566012444876</v>
      </c>
      <c r="N741" s="3">
        <f>(H741/E741)</f>
        <v>0.3260572957016642</v>
      </c>
      <c r="O741" s="3">
        <f>J741/G741</f>
        <v>2.8320708285028555</v>
      </c>
      <c r="P741" s="3">
        <f>(J741+F741)/E741</f>
        <v>2.2475965411751164</v>
      </c>
      <c r="Q741" s="3">
        <v>0.1372715394506015</v>
      </c>
      <c r="R741" s="3">
        <v>22</v>
      </c>
    </row>
    <row r="742" spans="1:18" x14ac:dyDescent="0.2">
      <c r="A742" s="5" t="s">
        <v>130</v>
      </c>
      <c r="B742" s="1" t="s">
        <v>269</v>
      </c>
      <c r="C742" s="5">
        <v>1399</v>
      </c>
      <c r="D742" s="5">
        <v>2021</v>
      </c>
      <c r="E742" s="5">
        <v>659760629</v>
      </c>
      <c r="F742" s="5">
        <v>185894319</v>
      </c>
      <c r="G742" s="5">
        <v>473866307</v>
      </c>
      <c r="H742" s="5">
        <v>260457552</v>
      </c>
      <c r="I742" s="5">
        <v>422220194</v>
      </c>
      <c r="J742" s="5">
        <v>2722000000</v>
      </c>
      <c r="K742" s="3">
        <f t="shared" si="52"/>
        <v>20.307387643865905</v>
      </c>
      <c r="L742" s="3">
        <f t="shared" si="53"/>
        <v>0.28176024883715817</v>
      </c>
      <c r="M742" s="3">
        <f>I742/I741</f>
        <v>1.8847795616458829</v>
      </c>
      <c r="N742" s="3">
        <f>(H742/E742)</f>
        <v>0.39477583316054465</v>
      </c>
      <c r="O742" s="3">
        <f>J742/G742</f>
        <v>5.7442362113329146</v>
      </c>
      <c r="P742" s="3">
        <f>(J742+F742)/E742</f>
        <v>4.4074990097658588</v>
      </c>
      <c r="Q742" s="3">
        <v>0.20154440154440154</v>
      </c>
      <c r="R742" s="3">
        <v>22</v>
      </c>
    </row>
    <row r="743" spans="1:18" x14ac:dyDescent="0.2">
      <c r="A743" s="5" t="s">
        <v>130</v>
      </c>
      <c r="B743" s="1" t="s">
        <v>269</v>
      </c>
      <c r="C743" s="5">
        <v>1400</v>
      </c>
      <c r="D743" s="5">
        <v>2022</v>
      </c>
      <c r="E743" s="5">
        <v>1149496800</v>
      </c>
      <c r="F743" s="5">
        <v>264788565</v>
      </c>
      <c r="G743" s="5">
        <v>884708235</v>
      </c>
      <c r="H743" s="5">
        <v>500642791</v>
      </c>
      <c r="I743" s="5">
        <v>809467601</v>
      </c>
      <c r="J743" s="5">
        <v>2896000000</v>
      </c>
      <c r="K743" s="3">
        <f t="shared" si="52"/>
        <v>20.862590118344585</v>
      </c>
      <c r="L743" s="3">
        <f t="shared" si="53"/>
        <v>0.23035171998738926</v>
      </c>
      <c r="M743" s="3">
        <f>I743/I742</f>
        <v>1.9171693171075563</v>
      </c>
      <c r="N743" s="3">
        <f>(H743/E743)</f>
        <v>0.43553213110293132</v>
      </c>
      <c r="O743" s="3">
        <f>J743/G743</f>
        <v>3.2733955505681487</v>
      </c>
      <c r="P743" s="3">
        <f>(J743+F743)/E743</f>
        <v>2.7497149752830978</v>
      </c>
      <c r="Q743" s="3">
        <v>0.17232535964226825</v>
      </c>
      <c r="R743" s="3">
        <v>22</v>
      </c>
    </row>
    <row r="744" spans="1:18" x14ac:dyDescent="0.2">
      <c r="A744" s="5" t="s">
        <v>130</v>
      </c>
      <c r="B744" s="1" t="s">
        <v>269</v>
      </c>
      <c r="C744" s="5">
        <v>1401</v>
      </c>
      <c r="D744" s="5">
        <v>2023</v>
      </c>
      <c r="E744" s="5">
        <v>1471985015</v>
      </c>
      <c r="F744" s="5">
        <v>357051928</v>
      </c>
      <c r="G744" s="5">
        <v>1114933087</v>
      </c>
      <c r="H744" s="5">
        <v>499502019</v>
      </c>
      <c r="I744" s="5">
        <v>883680976</v>
      </c>
      <c r="J744" s="5">
        <v>4494000000</v>
      </c>
      <c r="K744" s="3">
        <f t="shared" si="52"/>
        <v>21.109877677174104</v>
      </c>
      <c r="L744" s="3">
        <f t="shared" si="53"/>
        <v>0.24256492040443767</v>
      </c>
      <c r="M744" s="3">
        <f>I744/I743</f>
        <v>1.0916817114215791</v>
      </c>
      <c r="N744" s="3">
        <f>(H744/E744)</f>
        <v>0.33933906521460072</v>
      </c>
      <c r="O744" s="3">
        <f>J744/G744</f>
        <v>4.0307351646475986</v>
      </c>
      <c r="P744" s="3">
        <f>(J744+F744)/E744</f>
        <v>3.2955851306679231</v>
      </c>
      <c r="Q744" s="3">
        <v>0.16235232638435265</v>
      </c>
      <c r="R744" s="3">
        <v>22</v>
      </c>
    </row>
    <row r="745" spans="1:18" x14ac:dyDescent="0.2">
      <c r="A745" s="5" t="s">
        <v>130</v>
      </c>
      <c r="B745" s="1" t="s">
        <v>269</v>
      </c>
      <c r="C745" s="5">
        <v>1402</v>
      </c>
      <c r="D745" s="5">
        <v>2024</v>
      </c>
      <c r="E745" s="5">
        <v>1894404763</v>
      </c>
      <c r="F745" s="5">
        <v>455239341</v>
      </c>
      <c r="G745" s="5">
        <v>1439165422</v>
      </c>
      <c r="H745" s="5">
        <v>580062345</v>
      </c>
      <c r="I745" s="5">
        <v>1239304780</v>
      </c>
      <c r="J745" s="5">
        <v>5335200000</v>
      </c>
      <c r="K745" s="3">
        <f t="shared" si="52"/>
        <v>21.362170516903333</v>
      </c>
      <c r="L745" s="3">
        <f t="shared" si="53"/>
        <v>0.2403073249663277</v>
      </c>
      <c r="M745" s="3">
        <f>I745/I744</f>
        <v>1.4024346044086389</v>
      </c>
      <c r="N745" s="3">
        <f>(H745/E745)</f>
        <v>0.30619768083849563</v>
      </c>
      <c r="O745" s="3">
        <f>J745/G745</f>
        <v>3.707148544873808</v>
      </c>
      <c r="P745" s="3">
        <f>(J745+F745)/E745</f>
        <v>3.0566009197686967</v>
      </c>
      <c r="Q745" s="3">
        <v>0.12627784549155882</v>
      </c>
      <c r="R745" s="3">
        <v>23</v>
      </c>
    </row>
    <row r="746" spans="1:18" x14ac:dyDescent="0.2">
      <c r="A746" s="5"/>
      <c r="B746" s="1" t="s">
        <v>270</v>
      </c>
      <c r="C746" s="5">
        <v>1397</v>
      </c>
      <c r="D746" s="5"/>
      <c r="E746" s="5"/>
      <c r="F746" s="5"/>
      <c r="G746" s="5"/>
      <c r="H746" s="5"/>
      <c r="I746" s="5">
        <v>5256784</v>
      </c>
      <c r="J746" s="5"/>
    </row>
    <row r="747" spans="1:18" x14ac:dyDescent="0.2">
      <c r="A747" s="5" t="s">
        <v>131</v>
      </c>
      <c r="B747" s="1" t="s">
        <v>270</v>
      </c>
      <c r="C747" s="5">
        <v>1398</v>
      </c>
      <c r="D747" s="5">
        <v>2020</v>
      </c>
      <c r="E747" s="5">
        <v>4173985</v>
      </c>
      <c r="F747" s="5">
        <v>4139642</v>
      </c>
      <c r="G747" s="5">
        <v>34343</v>
      </c>
      <c r="H747" s="5">
        <v>-959396</v>
      </c>
      <c r="I747" s="5">
        <v>6189855</v>
      </c>
      <c r="J747" s="5">
        <v>8484084</v>
      </c>
      <c r="K747" s="3">
        <f t="shared" si="52"/>
        <v>15.244381772937695</v>
      </c>
      <c r="L747" s="3">
        <f t="shared" si="53"/>
        <v>0.99177213142835918</v>
      </c>
      <c r="M747" s="3">
        <f>I747/I746</f>
        <v>1.1774984477201269</v>
      </c>
      <c r="N747" s="3">
        <f>(H747/E747)</f>
        <v>-0.22985132912552392</v>
      </c>
      <c r="O747" s="3">
        <f>J747/G747</f>
        <v>247.03968785487581</v>
      </c>
      <c r="P747" s="3">
        <f>(J747+F747)/E747</f>
        <v>3.0243822150774382</v>
      </c>
      <c r="Q747" s="3">
        <v>0.19996055518576042</v>
      </c>
      <c r="R747" s="3">
        <v>8</v>
      </c>
    </row>
    <row r="748" spans="1:18" x14ac:dyDescent="0.2">
      <c r="A748" s="5" t="s">
        <v>131</v>
      </c>
      <c r="B748" s="1" t="s">
        <v>270</v>
      </c>
      <c r="C748" s="5">
        <v>1399</v>
      </c>
      <c r="D748" s="5">
        <v>2021</v>
      </c>
      <c r="E748" s="5">
        <v>10153812</v>
      </c>
      <c r="F748" s="5">
        <v>6785328</v>
      </c>
      <c r="G748" s="5">
        <v>3368484</v>
      </c>
      <c r="H748" s="5">
        <v>448191</v>
      </c>
      <c r="I748" s="5">
        <v>14702337</v>
      </c>
      <c r="J748" s="5">
        <v>11916773</v>
      </c>
      <c r="K748" s="3">
        <f t="shared" si="52"/>
        <v>16.133359759447089</v>
      </c>
      <c r="L748" s="3">
        <f t="shared" si="53"/>
        <v>0.66825424776428799</v>
      </c>
      <c r="M748" s="3">
        <f>I748/I747</f>
        <v>2.3752312453199629</v>
      </c>
      <c r="N748" s="3">
        <f>(H748/E748)</f>
        <v>4.4140171198757669E-2</v>
      </c>
      <c r="O748" s="3">
        <f>J748/G748</f>
        <v>3.5377258731227461</v>
      </c>
      <c r="P748" s="3">
        <f>(J748+F748)/E748</f>
        <v>1.8418797787471346</v>
      </c>
      <c r="Q748" s="3">
        <v>0.26405601079058061</v>
      </c>
      <c r="R748" s="3">
        <v>8</v>
      </c>
    </row>
    <row r="749" spans="1:18" x14ac:dyDescent="0.2">
      <c r="A749" s="5" t="s">
        <v>131</v>
      </c>
      <c r="B749" s="1" t="s">
        <v>270</v>
      </c>
      <c r="C749" s="5">
        <v>1400</v>
      </c>
      <c r="D749" s="5">
        <v>2022</v>
      </c>
      <c r="E749" s="5">
        <v>13094228</v>
      </c>
      <c r="F749" s="5">
        <v>8437759</v>
      </c>
      <c r="G749" s="5">
        <v>4656469</v>
      </c>
      <c r="H749" s="5">
        <v>462635</v>
      </c>
      <c r="I749" s="5">
        <v>26398439</v>
      </c>
      <c r="J749" s="5">
        <v>8346489.2000000002</v>
      </c>
      <c r="K749" s="3">
        <f t="shared" si="52"/>
        <v>16.387682080386945</v>
      </c>
      <c r="L749" s="3">
        <f t="shared" si="53"/>
        <v>0.6443876645496015</v>
      </c>
      <c r="M749" s="3">
        <f>I749/I748</f>
        <v>1.7955267247649132</v>
      </c>
      <c r="N749" s="3">
        <f>(H749/E749)</f>
        <v>3.5331216166390261E-2</v>
      </c>
      <c r="O749" s="3">
        <f>J749/G749</f>
        <v>1.7924502879757174</v>
      </c>
      <c r="P749" s="3">
        <f>(J749+F749)/E749</f>
        <v>1.2818050976353856</v>
      </c>
      <c r="Q749" s="3">
        <v>0.24149903384989646</v>
      </c>
      <c r="R749" s="3">
        <v>9</v>
      </c>
    </row>
    <row r="750" spans="1:18" x14ac:dyDescent="0.2">
      <c r="A750" s="5" t="s">
        <v>131</v>
      </c>
      <c r="B750" s="1" t="s">
        <v>270</v>
      </c>
      <c r="C750" s="5">
        <v>1401</v>
      </c>
      <c r="D750" s="5">
        <v>2023</v>
      </c>
      <c r="E750" s="5">
        <v>19566841</v>
      </c>
      <c r="F750" s="5">
        <v>13375277</v>
      </c>
      <c r="G750" s="5">
        <v>6191564</v>
      </c>
      <c r="H750" s="5">
        <v>480445</v>
      </c>
      <c r="I750" s="5">
        <v>47375891</v>
      </c>
      <c r="J750" s="5">
        <v>19485492.584040001</v>
      </c>
      <c r="K750" s="3">
        <f t="shared" si="52"/>
        <v>16.789346905800915</v>
      </c>
      <c r="L750" s="3">
        <f t="shared" si="53"/>
        <v>0.6835685433330807</v>
      </c>
      <c r="M750" s="3">
        <f>I750/I749</f>
        <v>1.7946474410854369</v>
      </c>
      <c r="N750" s="3">
        <f>(H750/E750)</f>
        <v>2.4554040174395039E-2</v>
      </c>
      <c r="O750" s="3">
        <f>J750/G750</f>
        <v>3.1471034756387888</v>
      </c>
      <c r="P750" s="3">
        <f>(J750+F750)/E750</f>
        <v>1.6794110804109872</v>
      </c>
      <c r="Q750" s="3">
        <v>0.2075767148612086</v>
      </c>
      <c r="R750" s="3">
        <v>10</v>
      </c>
    </row>
    <row r="751" spans="1:18" x14ac:dyDescent="0.2">
      <c r="A751" s="5" t="s">
        <v>131</v>
      </c>
      <c r="B751" s="1" t="s">
        <v>270</v>
      </c>
      <c r="C751" s="5">
        <v>1402</v>
      </c>
      <c r="D751" s="5">
        <v>2024</v>
      </c>
      <c r="E751" s="5">
        <v>34356921</v>
      </c>
      <c r="F751" s="5">
        <v>27633833</v>
      </c>
      <c r="G751" s="5">
        <v>6723088</v>
      </c>
      <c r="H751" s="5">
        <v>531524</v>
      </c>
      <c r="I751" s="5">
        <v>63060557</v>
      </c>
      <c r="J751" s="5">
        <v>22328783.25</v>
      </c>
      <c r="K751" s="3">
        <f t="shared" si="52"/>
        <v>17.352314041053472</v>
      </c>
      <c r="L751" s="3">
        <f t="shared" si="53"/>
        <v>0.80431634138577202</v>
      </c>
      <c r="M751" s="3">
        <f>I751/I750</f>
        <v>1.3310685175293062</v>
      </c>
      <c r="N751" s="3">
        <f>(H751/E751)</f>
        <v>1.5470652914444808E-2</v>
      </c>
      <c r="O751" s="3">
        <f>J751/G751</f>
        <v>3.3212094278700501</v>
      </c>
      <c r="P751" s="3">
        <f>(J751+F751)/E751</f>
        <v>1.4542227532554504</v>
      </c>
      <c r="Q751" s="3">
        <v>0.19902617682614579</v>
      </c>
      <c r="R751" s="3">
        <v>11</v>
      </c>
    </row>
    <row r="752" spans="1:18" x14ac:dyDescent="0.2">
      <c r="A752" s="5"/>
      <c r="B752" s="1" t="s">
        <v>271</v>
      </c>
      <c r="C752" s="5">
        <v>1397</v>
      </c>
      <c r="D752" s="5"/>
      <c r="E752" s="5"/>
      <c r="F752" s="5"/>
      <c r="G752" s="5"/>
      <c r="H752" s="5"/>
      <c r="I752" s="5">
        <v>2090302</v>
      </c>
      <c r="J752" s="5"/>
    </row>
    <row r="753" spans="1:18" x14ac:dyDescent="0.2">
      <c r="A753" s="5" t="s">
        <v>132</v>
      </c>
      <c r="B753" s="1" t="s">
        <v>271</v>
      </c>
      <c r="C753" s="5">
        <v>1398</v>
      </c>
      <c r="D753" s="5">
        <v>2020</v>
      </c>
      <c r="E753" s="5">
        <v>3801204</v>
      </c>
      <c r="F753" s="5">
        <v>2028685</v>
      </c>
      <c r="G753" s="5">
        <v>1772519</v>
      </c>
      <c r="H753" s="5">
        <v>1120092</v>
      </c>
      <c r="I753" s="5">
        <v>3554839</v>
      </c>
      <c r="J753" s="5">
        <v>18280000</v>
      </c>
      <c r="K753" s="3">
        <f t="shared" si="52"/>
        <v>15.150828416618017</v>
      </c>
      <c r="L753" s="3">
        <f t="shared" si="53"/>
        <v>0.53369537651754551</v>
      </c>
      <c r="M753" s="3">
        <f>I753/I752</f>
        <v>1.7006341667376292</v>
      </c>
      <c r="N753" s="3">
        <f>(H753/E753)</f>
        <v>0.29466768950048461</v>
      </c>
      <c r="O753" s="3">
        <f>J753/G753</f>
        <v>10.313006517842686</v>
      </c>
      <c r="P753" s="3">
        <f>(J753+F753)/E753</f>
        <v>5.3426979977922784</v>
      </c>
      <c r="Q753" s="3">
        <v>0.24776791535900267</v>
      </c>
      <c r="R753" s="3">
        <v>18</v>
      </c>
    </row>
    <row r="754" spans="1:18" x14ac:dyDescent="0.2">
      <c r="A754" s="5" t="s">
        <v>132</v>
      </c>
      <c r="B754" s="1" t="s">
        <v>271</v>
      </c>
      <c r="C754" s="5">
        <v>1399</v>
      </c>
      <c r="D754" s="5">
        <v>2021</v>
      </c>
      <c r="E754" s="5">
        <v>7264439</v>
      </c>
      <c r="F754" s="5">
        <v>2854647</v>
      </c>
      <c r="G754" s="5">
        <v>4409792</v>
      </c>
      <c r="H754" s="5">
        <v>3593307</v>
      </c>
      <c r="I754" s="5">
        <v>7290461</v>
      </c>
      <c r="J754" s="5">
        <v>24325000</v>
      </c>
      <c r="K754" s="3">
        <f t="shared" si="52"/>
        <v>15.798501632459171</v>
      </c>
      <c r="L754" s="3">
        <f t="shared" si="53"/>
        <v>0.39296179649935803</v>
      </c>
      <c r="M754" s="3">
        <f>I754/I753</f>
        <v>2.0508554677159783</v>
      </c>
      <c r="N754" s="3">
        <f>(H754/E754)</f>
        <v>0.49464342669819378</v>
      </c>
      <c r="O754" s="3">
        <f>J754/G754</f>
        <v>5.5161331872342281</v>
      </c>
      <c r="P754" s="3">
        <f>(J754+F754)/E754</f>
        <v>3.7414653767482942</v>
      </c>
      <c r="Q754" s="3">
        <v>0.26512138348513553</v>
      </c>
      <c r="R754" s="3">
        <v>17</v>
      </c>
    </row>
    <row r="755" spans="1:18" x14ac:dyDescent="0.2">
      <c r="A755" s="5" t="s">
        <v>132</v>
      </c>
      <c r="B755" s="1" t="s">
        <v>271</v>
      </c>
      <c r="C755" s="5">
        <v>1400</v>
      </c>
      <c r="D755" s="5">
        <v>2022</v>
      </c>
      <c r="E755" s="5">
        <v>11287709</v>
      </c>
      <c r="F755" s="5">
        <v>6164199</v>
      </c>
      <c r="G755" s="5">
        <v>5123510</v>
      </c>
      <c r="H755" s="5">
        <v>4092151</v>
      </c>
      <c r="I755" s="5">
        <v>9566926</v>
      </c>
      <c r="J755" s="5">
        <v>25690000</v>
      </c>
      <c r="K755" s="3">
        <f t="shared" si="52"/>
        <v>16.239224992593545</v>
      </c>
      <c r="L755" s="3">
        <f t="shared" si="53"/>
        <v>0.5460983269501366</v>
      </c>
      <c r="M755" s="3">
        <f>I755/I754</f>
        <v>1.3122525447979216</v>
      </c>
      <c r="N755" s="3">
        <f>(H755/E755)</f>
        <v>0.36253158191799595</v>
      </c>
      <c r="O755" s="3">
        <f>J755/G755</f>
        <v>5.0141406965146942</v>
      </c>
      <c r="P755" s="3">
        <f>(J755+F755)/E755</f>
        <v>2.8220251780055632</v>
      </c>
      <c r="Q755" s="3">
        <v>0.30052037514724084</v>
      </c>
      <c r="R755" s="3">
        <v>11</v>
      </c>
    </row>
    <row r="756" spans="1:18" x14ac:dyDescent="0.2">
      <c r="A756" s="5" t="s">
        <v>132</v>
      </c>
      <c r="B756" s="1" t="s">
        <v>271</v>
      </c>
      <c r="C756" s="5">
        <v>1401</v>
      </c>
      <c r="D756" s="5">
        <v>2023</v>
      </c>
      <c r="E756" s="5">
        <v>15933267</v>
      </c>
      <c r="F756" s="5">
        <v>10115922</v>
      </c>
      <c r="G756" s="5">
        <v>5817345</v>
      </c>
      <c r="H756" s="5">
        <v>4669955</v>
      </c>
      <c r="I756" s="5">
        <v>13084540</v>
      </c>
      <c r="J756" s="5">
        <v>29779750</v>
      </c>
      <c r="K756" s="3">
        <f t="shared" si="52"/>
        <v>16.583919745604991</v>
      </c>
      <c r="L756" s="3">
        <f t="shared" si="53"/>
        <v>0.63489314526644158</v>
      </c>
      <c r="M756" s="3">
        <f>I756/I755</f>
        <v>1.3676848759988318</v>
      </c>
      <c r="N756" s="3">
        <f>(H756/E756)</f>
        <v>0.29309463024751925</v>
      </c>
      <c r="O756" s="3">
        <f>J756/G756</f>
        <v>5.119130806235491</v>
      </c>
      <c r="P756" s="3">
        <f>(J756+F756)/E756</f>
        <v>2.5039228929007464</v>
      </c>
      <c r="Q756" s="3">
        <v>0.2227707102883042</v>
      </c>
      <c r="R756" s="3">
        <v>15</v>
      </c>
    </row>
    <row r="757" spans="1:18" x14ac:dyDescent="0.2">
      <c r="A757" s="5" t="s">
        <v>132</v>
      </c>
      <c r="B757" s="1" t="s">
        <v>271</v>
      </c>
      <c r="C757" s="5">
        <v>1402</v>
      </c>
      <c r="D757" s="5">
        <v>2024</v>
      </c>
      <c r="E757" s="5">
        <v>23024411</v>
      </c>
      <c r="F757" s="5">
        <v>15800844</v>
      </c>
      <c r="G757" s="5">
        <v>7223567</v>
      </c>
      <c r="H757" s="5">
        <v>6025756</v>
      </c>
      <c r="I757" s="5">
        <v>19223395</v>
      </c>
      <c r="J757" s="5">
        <v>44244200</v>
      </c>
      <c r="K757" s="3">
        <f t="shared" si="52"/>
        <v>16.952065558888112</v>
      </c>
      <c r="L757" s="3">
        <f t="shared" si="53"/>
        <v>0.6862648516828509</v>
      </c>
      <c r="M757" s="3">
        <f>I757/I756</f>
        <v>1.4691685760447062</v>
      </c>
      <c r="N757" s="3">
        <f>(H757/E757)</f>
        <v>0.26171162424089806</v>
      </c>
      <c r="O757" s="3">
        <f>J757/G757</f>
        <v>6.1249795288117355</v>
      </c>
      <c r="P757" s="3">
        <f>(J757+F757)/E757</f>
        <v>2.6078862125941029</v>
      </c>
      <c r="Q757" s="3">
        <v>0.17112681469023108</v>
      </c>
      <c r="R757" s="3">
        <v>15</v>
      </c>
    </row>
    <row r="758" spans="1:18" x14ac:dyDescent="0.2">
      <c r="A758" s="5"/>
      <c r="B758" s="1" t="s">
        <v>272</v>
      </c>
      <c r="C758" s="5">
        <v>1397</v>
      </c>
      <c r="D758" s="5"/>
      <c r="E758" s="5"/>
      <c r="F758" s="5"/>
      <c r="G758" s="5"/>
      <c r="H758" s="5"/>
      <c r="I758" s="5">
        <v>2207570</v>
      </c>
      <c r="J758" s="5"/>
    </row>
    <row r="759" spans="1:18" x14ac:dyDescent="0.2">
      <c r="A759" s="5" t="s">
        <v>133</v>
      </c>
      <c r="B759" s="1" t="s">
        <v>272</v>
      </c>
      <c r="C759" s="5">
        <v>1398</v>
      </c>
      <c r="D759" s="5">
        <v>2020</v>
      </c>
      <c r="E759" s="5">
        <v>3295856</v>
      </c>
      <c r="F759" s="5">
        <v>1569943</v>
      </c>
      <c r="G759" s="5">
        <v>1725913</v>
      </c>
      <c r="H759" s="5">
        <v>174980</v>
      </c>
      <c r="I759" s="5">
        <v>3645739</v>
      </c>
      <c r="J759" s="5">
        <v>10827749.52</v>
      </c>
      <c r="K759" s="3">
        <f t="shared" si="52"/>
        <v>15.008176479736704</v>
      </c>
      <c r="L759" s="3">
        <f t="shared" si="53"/>
        <v>0.47633846867096136</v>
      </c>
      <c r="M759" s="3">
        <f>I759/I758</f>
        <v>1.6514715275166811</v>
      </c>
      <c r="N759" s="3">
        <f>(H759/E759)</f>
        <v>5.3090911738862379E-2</v>
      </c>
      <c r="O759" s="3">
        <f>J759/G759</f>
        <v>6.2736357626369346</v>
      </c>
      <c r="P759" s="3">
        <f>(J759+F759)/E759</f>
        <v>3.7616001791340397</v>
      </c>
      <c r="Q759" s="3">
        <v>0.16154391292232825</v>
      </c>
      <c r="R759" s="3">
        <v>27</v>
      </c>
    </row>
    <row r="760" spans="1:18" x14ac:dyDescent="0.2">
      <c r="A760" s="5" t="s">
        <v>133</v>
      </c>
      <c r="B760" s="1" t="s">
        <v>272</v>
      </c>
      <c r="C760" s="5">
        <v>1399</v>
      </c>
      <c r="D760" s="5">
        <v>2021</v>
      </c>
      <c r="E760" s="5">
        <v>5730662</v>
      </c>
      <c r="F760" s="5">
        <v>3447343</v>
      </c>
      <c r="G760" s="5">
        <v>2283319</v>
      </c>
      <c r="H760" s="5">
        <v>644566</v>
      </c>
      <c r="I760" s="5">
        <v>6785215</v>
      </c>
      <c r="J760" s="5">
        <v>21546907.199999999</v>
      </c>
      <c r="K760" s="3">
        <f t="shared" si="52"/>
        <v>15.561341614303794</v>
      </c>
      <c r="L760" s="3">
        <f t="shared" si="53"/>
        <v>0.60156104128981958</v>
      </c>
      <c r="M760" s="3">
        <f>I760/I759</f>
        <v>1.8611356984139567</v>
      </c>
      <c r="N760" s="3">
        <f>(H760/E760)</f>
        <v>0.11247670862458822</v>
      </c>
      <c r="O760" s="3">
        <f>J760/G760</f>
        <v>9.4366609308642371</v>
      </c>
      <c r="P760" s="3">
        <f>(J760+F760)/E760</f>
        <v>4.3614943962844084</v>
      </c>
      <c r="Q760" s="3">
        <v>6.2787055332703332E-2</v>
      </c>
      <c r="R760" s="3">
        <v>25</v>
      </c>
    </row>
    <row r="761" spans="1:18" x14ac:dyDescent="0.2">
      <c r="A761" s="5" t="s">
        <v>133</v>
      </c>
      <c r="B761" s="1" t="s">
        <v>272</v>
      </c>
      <c r="C761" s="5">
        <v>1400</v>
      </c>
      <c r="D761" s="5">
        <v>2022</v>
      </c>
      <c r="E761" s="5">
        <v>8952736</v>
      </c>
      <c r="F761" s="5">
        <v>5747622</v>
      </c>
      <c r="G761" s="5">
        <v>3205114</v>
      </c>
      <c r="H761" s="5">
        <v>775783</v>
      </c>
      <c r="I761" s="5">
        <v>9536843</v>
      </c>
      <c r="J761" s="5">
        <v>10998000</v>
      </c>
      <c r="K761" s="3">
        <f t="shared" si="52"/>
        <v>16.007469741858849</v>
      </c>
      <c r="L761" s="3">
        <f t="shared" si="53"/>
        <v>0.64199614508905434</v>
      </c>
      <c r="M761" s="3">
        <f>I761/I760</f>
        <v>1.4055329123690259</v>
      </c>
      <c r="N761" s="3">
        <f>(H761/E761)</f>
        <v>8.6653175074077909E-2</v>
      </c>
      <c r="O761" s="3">
        <f>J761/G761</f>
        <v>3.4313912079258335</v>
      </c>
      <c r="P761" s="3">
        <f>(J761+F761)/E761</f>
        <v>1.8704474252340291</v>
      </c>
      <c r="Q761" s="3">
        <v>6.4016923435306267E-2</v>
      </c>
      <c r="R761" s="3">
        <v>23</v>
      </c>
    </row>
    <row r="762" spans="1:18" x14ac:dyDescent="0.2">
      <c r="A762" s="5" t="s">
        <v>133</v>
      </c>
      <c r="B762" s="1" t="s">
        <v>272</v>
      </c>
      <c r="C762" s="5">
        <v>1401</v>
      </c>
      <c r="D762" s="5">
        <v>2023</v>
      </c>
      <c r="E762" s="5">
        <v>16123130</v>
      </c>
      <c r="F762" s="5">
        <v>10033788</v>
      </c>
      <c r="G762" s="5">
        <v>6089342</v>
      </c>
      <c r="H762" s="5">
        <v>2958910</v>
      </c>
      <c r="I762" s="5">
        <v>21184762</v>
      </c>
      <c r="J762" s="5">
        <v>25140000</v>
      </c>
      <c r="K762" s="3">
        <f t="shared" si="52"/>
        <v>16.59576544492894</v>
      </c>
      <c r="L762" s="3">
        <f t="shared" si="53"/>
        <v>0.62232258872811919</v>
      </c>
      <c r="M762" s="3">
        <f>I762/I761</f>
        <v>2.221360045457391</v>
      </c>
      <c r="N762" s="3">
        <f>(H762/E762)</f>
        <v>0.18351957715406375</v>
      </c>
      <c r="O762" s="3">
        <f>J762/G762</f>
        <v>4.1285248882391565</v>
      </c>
      <c r="P762" s="3">
        <f>(J762+F762)/E762</f>
        <v>2.1815731808898149</v>
      </c>
      <c r="Q762" s="3">
        <v>6.5154436999509721E-2</v>
      </c>
      <c r="R762" s="3">
        <v>23</v>
      </c>
    </row>
    <row r="763" spans="1:18" x14ac:dyDescent="0.2">
      <c r="A763" s="5" t="s">
        <v>133</v>
      </c>
      <c r="B763" s="1" t="s">
        <v>272</v>
      </c>
      <c r="C763" s="5">
        <v>1402</v>
      </c>
      <c r="D763" s="5">
        <v>2024</v>
      </c>
      <c r="E763" s="5">
        <v>25385416</v>
      </c>
      <c r="F763" s="5">
        <v>14080306</v>
      </c>
      <c r="G763" s="5">
        <v>11305110</v>
      </c>
      <c r="H763" s="5">
        <v>3115768</v>
      </c>
      <c r="I763" s="5">
        <v>33643028</v>
      </c>
      <c r="J763" s="5">
        <v>23898000</v>
      </c>
      <c r="K763" s="3">
        <f t="shared" si="52"/>
        <v>17.049685393859846</v>
      </c>
      <c r="L763" s="3">
        <f t="shared" si="53"/>
        <v>0.55466122753316316</v>
      </c>
      <c r="M763" s="3">
        <f>I763/I762</f>
        <v>1.5880767506380293</v>
      </c>
      <c r="N763" s="3">
        <f>(H763/E763)</f>
        <v>0.12273850465952577</v>
      </c>
      <c r="O763" s="3">
        <f>J763/G763</f>
        <v>2.1139113197483264</v>
      </c>
      <c r="P763" s="3">
        <f>(J763+F763)/E763</f>
        <v>1.4960678997736339</v>
      </c>
      <c r="Q763" s="3">
        <v>4.8682490375043477E-2</v>
      </c>
      <c r="R763" s="3">
        <v>17</v>
      </c>
    </row>
    <row r="764" spans="1:18" x14ac:dyDescent="0.2">
      <c r="A764" s="5"/>
      <c r="B764" s="1" t="s">
        <v>273</v>
      </c>
      <c r="C764" s="5">
        <v>1397</v>
      </c>
      <c r="D764" s="5"/>
      <c r="E764" s="5"/>
      <c r="F764" s="5"/>
      <c r="G764" s="5"/>
      <c r="H764" s="5"/>
      <c r="I764" s="5">
        <v>488303</v>
      </c>
      <c r="J764" s="5"/>
    </row>
    <row r="765" spans="1:18" x14ac:dyDescent="0.2">
      <c r="A765" s="5" t="s">
        <v>134</v>
      </c>
      <c r="B765" s="1" t="s">
        <v>273</v>
      </c>
      <c r="C765" s="5">
        <v>1398</v>
      </c>
      <c r="D765" s="5">
        <v>2020</v>
      </c>
      <c r="E765" s="5">
        <v>456455</v>
      </c>
      <c r="F765" s="5">
        <v>137472</v>
      </c>
      <c r="G765" s="5">
        <v>318983</v>
      </c>
      <c r="H765" s="5">
        <v>25676</v>
      </c>
      <c r="I765" s="5">
        <v>443574</v>
      </c>
      <c r="J765" s="5">
        <v>3329578</v>
      </c>
      <c r="K765" s="3">
        <f t="shared" si="52"/>
        <v>13.031245398035542</v>
      </c>
      <c r="L765" s="3">
        <f t="shared" si="53"/>
        <v>0.30117317150650119</v>
      </c>
      <c r="M765" s="3">
        <f>I765/I764</f>
        <v>0.90839908827101201</v>
      </c>
      <c r="N765" s="3">
        <f>(H765/E765)</f>
        <v>5.6250890011063523E-2</v>
      </c>
      <c r="O765" s="3">
        <f>J765/G765</f>
        <v>10.438104851982708</v>
      </c>
      <c r="P765" s="3">
        <f>(J765+F765)/E765</f>
        <v>7.5956008807001787</v>
      </c>
      <c r="Q765" s="3">
        <v>2.2710531318315699E-2</v>
      </c>
      <c r="R765" s="3">
        <v>9</v>
      </c>
    </row>
    <row r="766" spans="1:18" x14ac:dyDescent="0.2">
      <c r="A766" s="5" t="s">
        <v>134</v>
      </c>
      <c r="B766" s="1" t="s">
        <v>273</v>
      </c>
      <c r="C766" s="5">
        <v>1399</v>
      </c>
      <c r="D766" s="5">
        <v>2021</v>
      </c>
      <c r="E766" s="5">
        <v>702745</v>
      </c>
      <c r="F766" s="5">
        <v>185071</v>
      </c>
      <c r="G766" s="5">
        <v>517674</v>
      </c>
      <c r="H766" s="5">
        <v>160290</v>
      </c>
      <c r="I766" s="5">
        <v>1033202</v>
      </c>
      <c r="J766" s="5">
        <v>22800736</v>
      </c>
      <c r="K766" s="3">
        <f t="shared" si="52"/>
        <v>13.46274937383774</v>
      </c>
      <c r="L766" s="3">
        <f t="shared" si="53"/>
        <v>0.26335441732064974</v>
      </c>
      <c r="M766" s="3">
        <f>I766/I765</f>
        <v>2.3292663681820844</v>
      </c>
      <c r="N766" s="3">
        <f>(H766/E766)</f>
        <v>0.2280912706600545</v>
      </c>
      <c r="O766" s="3">
        <f>J766/G766</f>
        <v>44.044584043239567</v>
      </c>
      <c r="P766" s="3">
        <f>(J766+F766)/E766</f>
        <v>32.708602693722476</v>
      </c>
      <c r="Q766" s="3">
        <v>5.2627955158578599E-2</v>
      </c>
      <c r="R766" s="3">
        <v>9</v>
      </c>
    </row>
    <row r="767" spans="1:18" x14ac:dyDescent="0.2">
      <c r="A767" s="5" t="s">
        <v>134</v>
      </c>
      <c r="B767" s="1" t="s">
        <v>273</v>
      </c>
      <c r="C767" s="5">
        <v>1400</v>
      </c>
      <c r="D767" s="5">
        <v>2022</v>
      </c>
      <c r="E767" s="5">
        <v>2215537</v>
      </c>
      <c r="F767" s="5">
        <v>384739</v>
      </c>
      <c r="G767" s="5">
        <v>1830798</v>
      </c>
      <c r="H767" s="5">
        <v>306754</v>
      </c>
      <c r="I767" s="5">
        <v>2340456</v>
      </c>
      <c r="J767" s="5">
        <v>19171564</v>
      </c>
      <c r="K767" s="3">
        <f t="shared" si="52"/>
        <v>14.611005370001299</v>
      </c>
      <c r="L767" s="3">
        <f t="shared" si="53"/>
        <v>0.17365496491369811</v>
      </c>
      <c r="M767" s="3">
        <f>I767/I766</f>
        <v>2.2652453247283688</v>
      </c>
      <c r="N767" s="3">
        <f>(H767/E767)</f>
        <v>0.13845582357685743</v>
      </c>
      <c r="O767" s="3">
        <f>J767/G767</f>
        <v>10.471698133819242</v>
      </c>
      <c r="P767" s="3">
        <f>(J767+F767)/E767</f>
        <v>8.8268907267177212</v>
      </c>
      <c r="Q767" s="3">
        <v>8.7018882905495823E-3</v>
      </c>
      <c r="R767" s="3">
        <v>9</v>
      </c>
    </row>
    <row r="768" spans="1:18" x14ac:dyDescent="0.2">
      <c r="A768" s="5" t="s">
        <v>134</v>
      </c>
      <c r="B768" s="1" t="s">
        <v>273</v>
      </c>
      <c r="C768" s="5">
        <v>1401</v>
      </c>
      <c r="D768" s="5">
        <v>2023</v>
      </c>
      <c r="E768" s="5">
        <v>2535011</v>
      </c>
      <c r="F768" s="5">
        <v>369844</v>
      </c>
      <c r="G768" s="5">
        <v>2165167</v>
      </c>
      <c r="H768" s="5">
        <v>505959</v>
      </c>
      <c r="I768" s="5">
        <v>3591970</v>
      </c>
      <c r="J768" s="5">
        <v>20570935</v>
      </c>
      <c r="K768" s="3">
        <f t="shared" si="52"/>
        <v>14.745708534248498</v>
      </c>
      <c r="L768" s="3">
        <f t="shared" si="53"/>
        <v>0.14589443596102739</v>
      </c>
      <c r="M768" s="3">
        <f>I768/I767</f>
        <v>1.5347308387767171</v>
      </c>
      <c r="N768" s="3">
        <f>(H768/E768)</f>
        <v>0.19958848304800256</v>
      </c>
      <c r="O768" s="3">
        <f>J768/G768</f>
        <v>9.5008537447688788</v>
      </c>
      <c r="P768" s="3">
        <f>(J768+F768)/E768</f>
        <v>8.260626482488636</v>
      </c>
      <c r="Q768" s="3">
        <v>7.7720811468323381E-2</v>
      </c>
      <c r="R768" s="3">
        <v>9</v>
      </c>
    </row>
    <row r="769" spans="1:18" x14ac:dyDescent="0.2">
      <c r="A769" s="5" t="s">
        <v>134</v>
      </c>
      <c r="B769" s="1" t="s">
        <v>273</v>
      </c>
      <c r="C769" s="5">
        <v>1402</v>
      </c>
      <c r="D769" s="5">
        <v>2024</v>
      </c>
      <c r="E769" s="5">
        <v>3665386</v>
      </c>
      <c r="F769" s="5">
        <v>719398</v>
      </c>
      <c r="G769" s="5">
        <v>2945988</v>
      </c>
      <c r="H769" s="5">
        <v>1168840</v>
      </c>
      <c r="I769" s="5">
        <v>6487105</v>
      </c>
      <c r="J769" s="5">
        <v>19023200</v>
      </c>
      <c r="K769" s="3">
        <f t="shared" si="52"/>
        <v>15.114444208357337</v>
      </c>
      <c r="L769" s="3">
        <f t="shared" si="53"/>
        <v>0.1962680056070493</v>
      </c>
      <c r="M769" s="3">
        <f>I769/I768</f>
        <v>1.8060019989031089</v>
      </c>
      <c r="N769" s="3">
        <f>(H769/E769)</f>
        <v>0.31888592361077389</v>
      </c>
      <c r="O769" s="3">
        <f>J769/G769</f>
        <v>6.4573243339755626</v>
      </c>
      <c r="P769" s="3">
        <f>(J769+F769)/E769</f>
        <v>5.3862261709953607</v>
      </c>
      <c r="Q769" s="3">
        <v>0.16810284378652124</v>
      </c>
      <c r="R769" s="3">
        <v>8</v>
      </c>
    </row>
    <row r="770" spans="1:18" x14ac:dyDescent="0.2">
      <c r="A770" s="5"/>
      <c r="B770" s="1" t="s">
        <v>274</v>
      </c>
      <c r="C770" s="5">
        <v>1397</v>
      </c>
      <c r="D770" s="5"/>
      <c r="E770" s="5"/>
      <c r="F770" s="5"/>
      <c r="G770" s="5"/>
      <c r="H770" s="5"/>
      <c r="I770" s="5">
        <v>26664309</v>
      </c>
      <c r="J770" s="5"/>
    </row>
    <row r="771" spans="1:18" x14ac:dyDescent="0.2">
      <c r="A771" s="5" t="s">
        <v>135</v>
      </c>
      <c r="B771" s="1" t="s">
        <v>274</v>
      </c>
      <c r="C771" s="5">
        <v>1398</v>
      </c>
      <c r="D771" s="5">
        <v>2020</v>
      </c>
      <c r="E771" s="5">
        <v>27265740</v>
      </c>
      <c r="F771" s="5">
        <v>15385893</v>
      </c>
      <c r="G771" s="5">
        <v>11879847</v>
      </c>
      <c r="H771" s="5">
        <v>8712175</v>
      </c>
      <c r="I771" s="5">
        <v>40300850</v>
      </c>
      <c r="J771" s="5">
        <v>71294600</v>
      </c>
      <c r="K771" s="3">
        <f t="shared" si="52"/>
        <v>17.121141526997278</v>
      </c>
      <c r="L771" s="3">
        <f t="shared" si="53"/>
        <v>0.56429398211821868</v>
      </c>
      <c r="M771" s="3">
        <f>I771/I770</f>
        <v>1.5114155030231611</v>
      </c>
      <c r="N771" s="3">
        <f>(H771/E771)</f>
        <v>0.31952827981195447</v>
      </c>
      <c r="O771" s="3">
        <f>J771/G771</f>
        <v>6.0013062457790909</v>
      </c>
      <c r="P771" s="3">
        <f>(J771+F771)/E771</f>
        <v>3.1790992285556894</v>
      </c>
      <c r="Q771" s="3">
        <v>0.20367953221450916</v>
      </c>
      <c r="R771" s="3">
        <v>19</v>
      </c>
    </row>
    <row r="772" spans="1:18" x14ac:dyDescent="0.2">
      <c r="A772" s="5" t="s">
        <v>135</v>
      </c>
      <c r="B772" s="1" t="s">
        <v>274</v>
      </c>
      <c r="C772" s="5">
        <v>1399</v>
      </c>
      <c r="D772" s="5">
        <v>2021</v>
      </c>
      <c r="E772" s="5">
        <v>58273802</v>
      </c>
      <c r="F772" s="5">
        <v>27947858</v>
      </c>
      <c r="G772" s="5">
        <v>30325944</v>
      </c>
      <c r="H772" s="5">
        <v>16697859</v>
      </c>
      <c r="I772" s="5">
        <v>60989584</v>
      </c>
      <c r="J772" s="5">
        <v>160186000</v>
      </c>
      <c r="K772" s="3">
        <f t="shared" si="52"/>
        <v>17.880663184974225</v>
      </c>
      <c r="L772" s="3">
        <f t="shared" si="53"/>
        <v>0.47959558224809151</v>
      </c>
      <c r="M772" s="3">
        <f>I772/I771</f>
        <v>1.5133572616954729</v>
      </c>
      <c r="N772" s="3">
        <f>(H772/E772)</f>
        <v>0.28654143760861872</v>
      </c>
      <c r="O772" s="3">
        <f>J772/G772</f>
        <v>5.2821438963285035</v>
      </c>
      <c r="P772" s="3">
        <f>(J772+F772)/E772</f>
        <v>3.2284466010987236</v>
      </c>
      <c r="Q772" s="3">
        <v>0.19387825054983587</v>
      </c>
      <c r="R772" s="3">
        <v>19</v>
      </c>
    </row>
    <row r="773" spans="1:18" x14ac:dyDescent="0.2">
      <c r="A773" s="5" t="s">
        <v>135</v>
      </c>
      <c r="B773" s="1" t="s">
        <v>274</v>
      </c>
      <c r="C773" s="5">
        <v>1400</v>
      </c>
      <c r="D773" s="5">
        <v>2022</v>
      </c>
      <c r="E773" s="5">
        <v>73572133</v>
      </c>
      <c r="F773" s="5">
        <v>31893684</v>
      </c>
      <c r="G773" s="5">
        <v>41678449</v>
      </c>
      <c r="H773" s="5">
        <v>25109306</v>
      </c>
      <c r="I773" s="5">
        <v>114051298</v>
      </c>
      <c r="J773" s="5">
        <v>125953000</v>
      </c>
      <c r="K773" s="3">
        <f t="shared" si="52"/>
        <v>18.113776884284142</v>
      </c>
      <c r="L773" s="3">
        <f t="shared" si="53"/>
        <v>0.43350223378734987</v>
      </c>
      <c r="M773" s="3">
        <f>I773/I772</f>
        <v>1.870012722172363</v>
      </c>
      <c r="N773" s="3">
        <f>(H773/E773)</f>
        <v>0.3412882701117283</v>
      </c>
      <c r="O773" s="3">
        <f>J773/G773</f>
        <v>3.0220174459946914</v>
      </c>
      <c r="P773" s="3">
        <f>(J773+F773)/E773</f>
        <v>2.1454683663990006</v>
      </c>
      <c r="Q773" s="3">
        <v>0.21346322487532945</v>
      </c>
      <c r="R773" s="3">
        <v>19</v>
      </c>
    </row>
    <row r="774" spans="1:18" x14ac:dyDescent="0.2">
      <c r="A774" s="5" t="s">
        <v>135</v>
      </c>
      <c r="B774" s="1" t="s">
        <v>274</v>
      </c>
      <c r="C774" s="5">
        <v>1401</v>
      </c>
      <c r="D774" s="5">
        <v>2023</v>
      </c>
      <c r="E774" s="5">
        <v>94408323</v>
      </c>
      <c r="F774" s="5">
        <v>35412212</v>
      </c>
      <c r="G774" s="5">
        <v>58996111</v>
      </c>
      <c r="H774" s="5">
        <v>41455936</v>
      </c>
      <c r="I774" s="5">
        <v>176981788</v>
      </c>
      <c r="J774" s="5">
        <v>299467000</v>
      </c>
      <c r="K774" s="3">
        <f t="shared" si="52"/>
        <v>18.363139794602095</v>
      </c>
      <c r="L774" s="3">
        <f t="shared" si="53"/>
        <v>0.37509629315203491</v>
      </c>
      <c r="M774" s="3">
        <f>I774/I773</f>
        <v>1.5517735536863422</v>
      </c>
      <c r="N774" s="3">
        <f>(H774/E774)</f>
        <v>0.43911314895403875</v>
      </c>
      <c r="O774" s="3">
        <f>J774/G774</f>
        <v>5.0760464532992691</v>
      </c>
      <c r="P774" s="3">
        <f>(J774+F774)/E774</f>
        <v>3.5471365379512143</v>
      </c>
      <c r="Q774" s="3">
        <v>0.14659193644096163</v>
      </c>
      <c r="R774" s="3">
        <v>20</v>
      </c>
    </row>
    <row r="775" spans="1:18" x14ac:dyDescent="0.2">
      <c r="A775" s="5" t="s">
        <v>135</v>
      </c>
      <c r="B775" s="1" t="s">
        <v>274</v>
      </c>
      <c r="C775" s="5">
        <v>1402</v>
      </c>
      <c r="D775" s="5">
        <v>2024</v>
      </c>
      <c r="E775" s="5">
        <v>122642222</v>
      </c>
      <c r="F775" s="5">
        <v>71857153</v>
      </c>
      <c r="G775" s="5">
        <v>50785069</v>
      </c>
      <c r="H775" s="5">
        <v>28414141</v>
      </c>
      <c r="I775" s="5">
        <v>210788305</v>
      </c>
      <c r="J775" s="5">
        <v>270720000</v>
      </c>
      <c r="K775" s="3">
        <f t="shared" si="52"/>
        <v>18.624781910432848</v>
      </c>
      <c r="L775" s="3">
        <f t="shared" si="53"/>
        <v>0.58590876639531209</v>
      </c>
      <c r="M775" s="3">
        <f>I775/I774</f>
        <v>1.1910169254251177</v>
      </c>
      <c r="N775" s="3">
        <f>(H775/E775)</f>
        <v>0.23168318819272535</v>
      </c>
      <c r="O775" s="3">
        <f>J775/G775</f>
        <v>5.3307006435296955</v>
      </c>
      <c r="P775" s="3">
        <f>(J775+F775)/E775</f>
        <v>2.7933051718518276</v>
      </c>
      <c r="Q775" s="3">
        <v>7.7843351937404867E-2</v>
      </c>
      <c r="R775" s="3">
        <v>18</v>
      </c>
    </row>
    <row r="776" spans="1:18" x14ac:dyDescent="0.2">
      <c r="A776" s="5"/>
      <c r="B776" s="1" t="s">
        <v>275</v>
      </c>
      <c r="C776" s="5">
        <v>1397</v>
      </c>
      <c r="D776" s="5"/>
      <c r="E776" s="5"/>
      <c r="F776" s="5"/>
      <c r="G776" s="5"/>
      <c r="H776" s="5"/>
      <c r="I776" s="5">
        <v>15340008</v>
      </c>
      <c r="J776" s="5"/>
    </row>
    <row r="777" spans="1:18" x14ac:dyDescent="0.2">
      <c r="A777" s="5" t="s">
        <v>136</v>
      </c>
      <c r="B777" s="1" t="s">
        <v>275</v>
      </c>
      <c r="C777" s="5">
        <v>1398</v>
      </c>
      <c r="D777" s="5">
        <v>2020</v>
      </c>
      <c r="E777" s="5">
        <v>18926662</v>
      </c>
      <c r="F777" s="5">
        <v>12786461</v>
      </c>
      <c r="G777" s="5">
        <v>6140201</v>
      </c>
      <c r="H777" s="5">
        <v>3373440</v>
      </c>
      <c r="I777" s="5">
        <v>22599265</v>
      </c>
      <c r="J777" s="5">
        <v>43164000</v>
      </c>
      <c r="K777" s="3">
        <f t="shared" si="52"/>
        <v>16.756082173775265</v>
      </c>
      <c r="L777" s="3">
        <f t="shared" si="53"/>
        <v>0.67557929655002025</v>
      </c>
      <c r="M777" s="3">
        <f>I777/I776</f>
        <v>1.4732238079667233</v>
      </c>
      <c r="N777" s="3">
        <f>(H777/E777)</f>
        <v>0.17823745148510603</v>
      </c>
      <c r="O777" s="3">
        <f>J777/G777</f>
        <v>7.0297373001307291</v>
      </c>
      <c r="P777" s="3">
        <f>(J777+F777)/E777</f>
        <v>2.9561716165269925</v>
      </c>
      <c r="Q777" s="3">
        <v>7.2319128837883342E-2</v>
      </c>
      <c r="R777" s="3">
        <v>19</v>
      </c>
    </row>
    <row r="778" spans="1:18" x14ac:dyDescent="0.2">
      <c r="A778" s="5" t="s">
        <v>136</v>
      </c>
      <c r="B778" s="1" t="s">
        <v>275</v>
      </c>
      <c r="C778" s="5">
        <v>1399</v>
      </c>
      <c r="D778" s="5">
        <v>2021</v>
      </c>
      <c r="E778" s="5">
        <v>30283261</v>
      </c>
      <c r="F778" s="5">
        <v>17359202</v>
      </c>
      <c r="G778" s="5">
        <v>12924059</v>
      </c>
      <c r="H778" s="5">
        <v>9284353</v>
      </c>
      <c r="I778" s="5">
        <v>37396222</v>
      </c>
      <c r="J778" s="5">
        <v>125350000</v>
      </c>
      <c r="K778" s="3">
        <f t="shared" si="52"/>
        <v>17.226105675582932</v>
      </c>
      <c r="L778" s="3">
        <f t="shared" si="53"/>
        <v>0.57322763225532414</v>
      </c>
      <c r="M778" s="3">
        <f>I778/I777</f>
        <v>1.6547539046070747</v>
      </c>
      <c r="N778" s="3">
        <f>(H778/E778)</f>
        <v>0.3065836601943232</v>
      </c>
      <c r="O778" s="3">
        <f>J778/G778</f>
        <v>9.6989653173202015</v>
      </c>
      <c r="P778" s="3">
        <f>(J778+F778)/E778</f>
        <v>4.7124780254015572</v>
      </c>
      <c r="Q778" s="3">
        <v>9.8147734880607004E-2</v>
      </c>
      <c r="R778" s="3">
        <v>19</v>
      </c>
    </row>
    <row r="779" spans="1:18" x14ac:dyDescent="0.2">
      <c r="A779" s="5" t="s">
        <v>136</v>
      </c>
      <c r="B779" s="1" t="s">
        <v>275</v>
      </c>
      <c r="C779" s="5">
        <v>1400</v>
      </c>
      <c r="D779" s="5">
        <v>2022</v>
      </c>
      <c r="E779" s="5">
        <v>55955631</v>
      </c>
      <c r="F779" s="5">
        <v>23731325</v>
      </c>
      <c r="G779" s="5">
        <v>32224306</v>
      </c>
      <c r="H779" s="5">
        <v>12234113</v>
      </c>
      <c r="I779" s="5">
        <v>67289281</v>
      </c>
      <c r="J779" s="5">
        <v>140038614.25999999</v>
      </c>
      <c r="K779" s="3">
        <f t="shared" si="52"/>
        <v>17.840069631089634</v>
      </c>
      <c r="L779" s="3">
        <f t="shared" si="53"/>
        <v>0.4241096843318593</v>
      </c>
      <c r="M779" s="3">
        <f>I779/I778</f>
        <v>1.7993604006308446</v>
      </c>
      <c r="N779" s="3">
        <f>(H779/E779)</f>
        <v>0.21863953245384724</v>
      </c>
      <c r="O779" s="3">
        <f>J779/G779</f>
        <v>4.3457449249644036</v>
      </c>
      <c r="P779" s="3">
        <f>(J779+F779)/E779</f>
        <v>2.9267821009828303</v>
      </c>
      <c r="Q779" s="3">
        <v>8.3880620304461362E-2</v>
      </c>
      <c r="R779" s="3">
        <v>19</v>
      </c>
    </row>
    <row r="780" spans="1:18" x14ac:dyDescent="0.2">
      <c r="A780" s="5" t="s">
        <v>136</v>
      </c>
      <c r="B780" s="1" t="s">
        <v>275</v>
      </c>
      <c r="C780" s="5">
        <v>1401</v>
      </c>
      <c r="D780" s="5">
        <v>2023</v>
      </c>
      <c r="E780" s="5">
        <v>70791777</v>
      </c>
      <c r="F780" s="5">
        <v>28063569</v>
      </c>
      <c r="G780" s="5">
        <v>42728208</v>
      </c>
      <c r="H780" s="5">
        <v>21520050</v>
      </c>
      <c r="I780" s="5">
        <v>92584282</v>
      </c>
      <c r="J780" s="5">
        <v>149200000</v>
      </c>
      <c r="K780" s="3">
        <f t="shared" si="52"/>
        <v>18.075253407850909</v>
      </c>
      <c r="L780" s="3">
        <f t="shared" si="53"/>
        <v>0.39642413553201244</v>
      </c>
      <c r="M780" s="3">
        <f>I780/I779</f>
        <v>1.3759142708033989</v>
      </c>
      <c r="N780" s="3">
        <f>(H780/E780)</f>
        <v>0.30399081520442695</v>
      </c>
      <c r="O780" s="3">
        <f>J780/G780</f>
        <v>3.491838459501976</v>
      </c>
      <c r="P780" s="3">
        <f>(J780+F780)/E780</f>
        <v>2.5040135523084834</v>
      </c>
      <c r="Q780" s="3">
        <v>0.14659193644096163</v>
      </c>
      <c r="R780" s="3">
        <v>19</v>
      </c>
    </row>
    <row r="781" spans="1:18" x14ac:dyDescent="0.2">
      <c r="A781" s="5" t="s">
        <v>136</v>
      </c>
      <c r="B781" s="1" t="s">
        <v>275</v>
      </c>
      <c r="C781" s="5">
        <v>1402</v>
      </c>
      <c r="D781" s="5">
        <v>2024</v>
      </c>
      <c r="E781" s="5">
        <v>85283843</v>
      </c>
      <c r="F781" s="5">
        <v>37287710</v>
      </c>
      <c r="G781" s="5">
        <v>47996133</v>
      </c>
      <c r="H781" s="5">
        <v>22308836</v>
      </c>
      <c r="I781" s="5">
        <v>120319796</v>
      </c>
      <c r="J781" s="5">
        <v>168360000</v>
      </c>
      <c r="K781" s="3">
        <f t="shared" si="52"/>
        <v>18.261495580687313</v>
      </c>
      <c r="L781" s="3">
        <f t="shared" si="53"/>
        <v>0.43721892316695909</v>
      </c>
      <c r="M781" s="3">
        <f>I781/I780</f>
        <v>1.2995704389650071</v>
      </c>
      <c r="N781" s="3">
        <f>(H781/E781)</f>
        <v>0.26158338103971229</v>
      </c>
      <c r="O781" s="3">
        <f>J781/G781</f>
        <v>3.5077825957353688</v>
      </c>
      <c r="P781" s="3">
        <f>(J781+F781)/E781</f>
        <v>2.4113325896911095</v>
      </c>
      <c r="Q781" s="3">
        <v>7.7843351937404867E-2</v>
      </c>
      <c r="R781" s="3">
        <v>20</v>
      </c>
    </row>
    <row r="782" spans="1:18" x14ac:dyDescent="0.2">
      <c r="A782" s="7" t="s">
        <v>276</v>
      </c>
      <c r="K782" s="7">
        <f t="shared" ref="K782:R782" si="54">AVERAGE(K3:K781)</f>
        <v>16.152877180028824</v>
      </c>
      <c r="L782" s="7">
        <f t="shared" si="54"/>
        <v>0.48883879704653055</v>
      </c>
      <c r="M782" s="7">
        <f t="shared" si="54"/>
        <v>1.6317771492893791</v>
      </c>
      <c r="N782" s="7">
        <f t="shared" si="54"/>
        <v>0.22404735050954977</v>
      </c>
      <c r="O782" s="7">
        <f t="shared" si="54"/>
        <v>10.890325737146826</v>
      </c>
      <c r="P782" s="7">
        <f t="shared" si="54"/>
        <v>4.8361446642564943</v>
      </c>
      <c r="Q782" s="7">
        <f t="shared" si="54"/>
        <v>0.15413296977812221</v>
      </c>
      <c r="R782" s="7">
        <f t="shared" si="54"/>
        <v>13.435384615384615</v>
      </c>
    </row>
    <row r="783" spans="1:18" x14ac:dyDescent="0.2">
      <c r="A783" s="7" t="s">
        <v>277</v>
      </c>
      <c r="K783" s="7">
        <f t="shared" ref="K783:R783" si="55">MIN(K3:K781)</f>
        <v>12.505721578628</v>
      </c>
      <c r="L783" s="7">
        <f t="shared" si="55"/>
        <v>1.7466025243656792E-2</v>
      </c>
      <c r="M783" s="7">
        <f t="shared" si="55"/>
        <v>9.0811408668317634E-2</v>
      </c>
      <c r="N783" s="7">
        <f t="shared" si="55"/>
        <v>-0.62340366243473067</v>
      </c>
      <c r="O783" s="7">
        <f t="shared" si="55"/>
        <v>-9.4696947123583595</v>
      </c>
      <c r="P783" s="7">
        <f t="shared" si="55"/>
        <v>0.61592458152426344</v>
      </c>
      <c r="Q783" s="7">
        <f t="shared" si="55"/>
        <v>4.43804637323053E-3</v>
      </c>
      <c r="R783" s="7">
        <f t="shared" si="55"/>
        <v>1</v>
      </c>
    </row>
    <row r="784" spans="1:18" x14ac:dyDescent="0.2">
      <c r="A784" s="7" t="s">
        <v>278</v>
      </c>
      <c r="K784" s="7">
        <f>MAX(K3:K781)</f>
        <v>21.89949464909737</v>
      </c>
      <c r="L784" s="7">
        <f t="shared" ref="L784:Q784" si="56">MAX(L3:L781)</f>
        <v>1.9648828811263142</v>
      </c>
      <c r="M784" s="7">
        <f t="shared" si="56"/>
        <v>19.169880698005699</v>
      </c>
      <c r="N784" s="7">
        <f t="shared" si="56"/>
        <v>0.8904921764262278</v>
      </c>
      <c r="O784" s="7">
        <f t="shared" si="56"/>
        <v>897.79733570116821</v>
      </c>
      <c r="P784" s="7">
        <f t="shared" si="56"/>
        <v>512.86213712928179</v>
      </c>
      <c r="Q784" s="7">
        <f t="shared" si="56"/>
        <v>0.76274192659032847</v>
      </c>
      <c r="R784" s="7">
        <f>MAX(R3:R781)</f>
        <v>27</v>
      </c>
    </row>
  </sheetData>
  <autoFilter ref="A1:M78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</dc:creator>
  <cp:lastModifiedBy>Alborz</cp:lastModifiedBy>
  <dcterms:created xsi:type="dcterms:W3CDTF">2015-06-05T18:17:20Z</dcterms:created>
  <dcterms:modified xsi:type="dcterms:W3CDTF">2025-08-24T18:12:21Z</dcterms:modified>
</cp:coreProperties>
</file>